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codeName="ThisWorkbook" defaultThemeVersion="124226"/>
  <bookViews>
    <workbookView xWindow="0" yWindow="0" windowWidth="28800" windowHeight="12435" tabRatio="929" firstSheet="1" activeTab="1"/>
  </bookViews>
  <sheets>
    <sheet name="Annexure- 6" sheetId="13" state="hidden" r:id="rId1"/>
    <sheet name="Bankwise" sheetId="29" r:id="rId2"/>
  </sheets>
  <definedNames>
    <definedName name="_xlnm.Print_Area" localSheetId="0">'Annexure- 6'!$A$2:$R$22</definedName>
    <definedName name="_xlnm.Print_Area" localSheetId="1">Bankwise!$A$1:$G$58</definedName>
  </definedNames>
  <calcPr calcId="152511"/>
</workbook>
</file>

<file path=xl/calcChain.xml><?xml version="1.0" encoding="utf-8"?>
<calcChain xmlns="http://schemas.openxmlformats.org/spreadsheetml/2006/main">
  <c r="E28" i="29" l="1"/>
  <c r="F28" i="29"/>
  <c r="G28" i="29"/>
  <c r="D48" i="29" l="1"/>
  <c r="D49" i="29"/>
  <c r="D50" i="29"/>
  <c r="D51" i="29"/>
  <c r="D52" i="29"/>
  <c r="D53" i="29"/>
  <c r="D54" i="29"/>
  <c r="D55" i="29"/>
  <c r="D56" i="29"/>
  <c r="D47" i="29"/>
  <c r="D43" i="29"/>
  <c r="D42" i="29"/>
  <c r="D31" i="29"/>
  <c r="D32" i="29"/>
  <c r="D33" i="29"/>
  <c r="D34" i="29"/>
  <c r="D35" i="29"/>
  <c r="D36" i="29"/>
  <c r="D37" i="29"/>
  <c r="D38" i="29"/>
  <c r="D39" i="29"/>
  <c r="D30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8" i="29"/>
  <c r="D7" i="29"/>
  <c r="C57" i="29" l="1"/>
  <c r="C44" i="29"/>
  <c r="C28" i="29"/>
  <c r="C40" i="29"/>
  <c r="C45" i="29" l="1"/>
  <c r="C58" i="29" s="1"/>
  <c r="G57" i="29"/>
  <c r="F57" i="29"/>
  <c r="E57" i="29"/>
  <c r="D57" i="29"/>
  <c r="G44" i="29"/>
  <c r="F44" i="29"/>
  <c r="E44" i="29"/>
  <c r="D44" i="29"/>
  <c r="G40" i="29"/>
  <c r="F40" i="29"/>
  <c r="E40" i="29"/>
  <c r="E45" i="29" s="1"/>
  <c r="E58" i="29" s="1"/>
  <c r="D40" i="29"/>
  <c r="F45" i="29"/>
  <c r="D28" i="29"/>
  <c r="Q22" i="13"/>
  <c r="L22" i="13"/>
  <c r="K22" i="13"/>
  <c r="J22" i="13"/>
  <c r="I22" i="13"/>
  <c r="H22" i="13"/>
  <c r="G22" i="13"/>
  <c r="R22" i="13" s="1"/>
  <c r="F22" i="13"/>
  <c r="E22" i="13"/>
  <c r="D22" i="13"/>
  <c r="C22" i="13"/>
  <c r="R21" i="13"/>
  <c r="N21" i="13"/>
  <c r="P21" i="13" s="1"/>
  <c r="M21" i="13"/>
  <c r="O21" i="13" s="1"/>
  <c r="R20" i="13"/>
  <c r="N20" i="13"/>
  <c r="P20" i="13" s="1"/>
  <c r="M20" i="13"/>
  <c r="O20" i="13" s="1"/>
  <c r="R19" i="13"/>
  <c r="N19" i="13"/>
  <c r="P19" i="13" s="1"/>
  <c r="M19" i="13"/>
  <c r="O19" i="13" s="1"/>
  <c r="R18" i="13"/>
  <c r="N18" i="13"/>
  <c r="P18" i="13" s="1"/>
  <c r="M18" i="13"/>
  <c r="O18" i="13" s="1"/>
  <c r="R17" i="13"/>
  <c r="N17" i="13"/>
  <c r="P17" i="13" s="1"/>
  <c r="M17" i="13"/>
  <c r="O17" i="13" s="1"/>
  <c r="R16" i="13"/>
  <c r="N16" i="13"/>
  <c r="P16" i="13" s="1"/>
  <c r="M16" i="13"/>
  <c r="O16" i="13" s="1"/>
  <c r="R15" i="13"/>
  <c r="N15" i="13"/>
  <c r="P15" i="13" s="1"/>
  <c r="M15" i="13"/>
  <c r="O15" i="13" s="1"/>
  <c r="R14" i="13"/>
  <c r="N14" i="13"/>
  <c r="P14" i="13" s="1"/>
  <c r="M14" i="13"/>
  <c r="M22" i="13" s="1"/>
  <c r="O22" i="13" s="1"/>
  <c r="R13" i="13"/>
  <c r="N13" i="13"/>
  <c r="N22" i="13" s="1"/>
  <c r="P22" i="13" s="1"/>
  <c r="M13" i="13"/>
  <c r="O13" i="13" s="1"/>
  <c r="F58" i="29" l="1"/>
  <c r="D45" i="29"/>
  <c r="D58" i="29" s="1"/>
  <c r="G45" i="29"/>
  <c r="G58" i="29" s="1"/>
  <c r="P13" i="13"/>
  <c r="O14" i="13"/>
</calcChain>
</file>

<file path=xl/sharedStrings.xml><?xml version="1.0" encoding="utf-8"?>
<sst xmlns="http://schemas.openxmlformats.org/spreadsheetml/2006/main" count="130" uniqueCount="115">
  <si>
    <t>Annexure-6</t>
  </si>
  <si>
    <t>Name of the District__________________</t>
  </si>
  <si>
    <r>
      <t xml:space="preserve">Name of the Scheme:  </t>
    </r>
    <r>
      <rPr>
        <b/>
        <u/>
        <sz val="14"/>
        <color indexed="8"/>
        <rFont val="Arial Black"/>
        <family val="2"/>
      </rPr>
      <t xml:space="preserve"> </t>
    </r>
    <r>
      <rPr>
        <b/>
        <u/>
        <sz val="14"/>
        <color indexed="10"/>
        <rFont val="Arial Black"/>
        <family val="2"/>
      </rPr>
      <t>J&amp;K Self Employment Scheme (JKSES)</t>
    </r>
  </si>
  <si>
    <t>BANK-WISE POSITION OF IMPLEMENTATION OF GOVT SPONSORED SCHEMES UNDER</t>
  </si>
  <si>
    <t>ANNUAL CREDIT PLAN 2015-16  AS AT THE QUARETER ENDED - SEPTEMBER  2015</t>
  </si>
  <si>
    <t xml:space="preserve"> </t>
  </si>
  <si>
    <t>(AMT.IN 000'S)</t>
  </si>
  <si>
    <t>S.NO</t>
  </si>
  <si>
    <t>Name of the</t>
  </si>
  <si>
    <t xml:space="preserve">Disbursement of last </t>
  </si>
  <si>
    <t>Target for the</t>
  </si>
  <si>
    <t>Cases Sponsord</t>
  </si>
  <si>
    <t xml:space="preserve">Cases </t>
  </si>
  <si>
    <t>Cases Disbursed</t>
  </si>
  <si>
    <t>Total Disbursements</t>
  </si>
  <si>
    <t>% age of Disbursement W.R.T. Target</t>
  </si>
  <si>
    <t>Cases Rejected/</t>
  </si>
  <si>
    <t>Cases Pending for sanction</t>
  </si>
  <si>
    <t>Bank</t>
  </si>
  <si>
    <t>year's pending cases</t>
  </si>
  <si>
    <t>current year</t>
  </si>
  <si>
    <t>Sanctioned</t>
  </si>
  <si>
    <t>(1+6)</t>
  </si>
  <si>
    <t>Returned</t>
  </si>
  <si>
    <t>A/C</t>
  </si>
  <si>
    <t>AMT.</t>
  </si>
  <si>
    <t>Total</t>
  </si>
  <si>
    <t>Amt. in lakhs</t>
  </si>
  <si>
    <t>NAME OF THE BANK</t>
  </si>
  <si>
    <t>OUT OF (2) NUMBER OF JLGs CREDIT LINKED</t>
  </si>
  <si>
    <t>2018-19</t>
  </si>
  <si>
    <t>NUMBER</t>
  </si>
  <si>
    <t>AMOUNT DISBURSED</t>
  </si>
  <si>
    <t>March 2019</t>
  </si>
  <si>
    <t>(i)</t>
  </si>
  <si>
    <t>Public Sector Banks</t>
  </si>
  <si>
    <t>1</t>
  </si>
  <si>
    <t>State Bank of India</t>
  </si>
  <si>
    <t>2</t>
  </si>
  <si>
    <t>Punjab National Bank</t>
  </si>
  <si>
    <t>3</t>
  </si>
  <si>
    <t>UCO Bank</t>
  </si>
  <si>
    <t>4</t>
  </si>
  <si>
    <t>Central Bank of India</t>
  </si>
  <si>
    <t>5</t>
  </si>
  <si>
    <t>Canara Bank</t>
  </si>
  <si>
    <t>6</t>
  </si>
  <si>
    <t>Punjab &amp; Sind Bank</t>
  </si>
  <si>
    <t>7</t>
  </si>
  <si>
    <t>Bank of Baroda</t>
  </si>
  <si>
    <t>8</t>
  </si>
  <si>
    <t>Union Bank of India</t>
  </si>
  <si>
    <t>9</t>
  </si>
  <si>
    <t>Syndicate Bank</t>
  </si>
  <si>
    <t>10</t>
  </si>
  <si>
    <t>Vijaya Bank</t>
  </si>
  <si>
    <t>11</t>
  </si>
  <si>
    <t>Oriental Bank of Commerce</t>
  </si>
  <si>
    <t>12</t>
  </si>
  <si>
    <t>Bank of India</t>
  </si>
  <si>
    <t>13</t>
  </si>
  <si>
    <t>Allahabad Bank</t>
  </si>
  <si>
    <t>14</t>
  </si>
  <si>
    <t>Dena Bank</t>
  </si>
  <si>
    <t>15</t>
  </si>
  <si>
    <t>Indian Overseas Bank</t>
  </si>
  <si>
    <t>16</t>
  </si>
  <si>
    <t>United Bank of India</t>
  </si>
  <si>
    <t>17</t>
  </si>
  <si>
    <t>Andhra Bank</t>
  </si>
  <si>
    <t>18</t>
  </si>
  <si>
    <t>Corporation Bank</t>
  </si>
  <si>
    <t>19</t>
  </si>
  <si>
    <t>Bank of Maharashtra</t>
  </si>
  <si>
    <t>20</t>
  </si>
  <si>
    <t>Indian Bank</t>
  </si>
  <si>
    <t>21</t>
  </si>
  <si>
    <t>IDBI Bank</t>
  </si>
  <si>
    <t>Sub- total</t>
  </si>
  <si>
    <t>(ii)</t>
  </si>
  <si>
    <t>Private Sector Banks</t>
  </si>
  <si>
    <t>J&amp;K Bank</t>
  </si>
  <si>
    <t>ICICI Bank</t>
  </si>
  <si>
    <t>HDFC Bank</t>
  </si>
  <si>
    <t>Fedral Bank</t>
  </si>
  <si>
    <t>Axis Bank</t>
  </si>
  <si>
    <t>Yes Bank</t>
  </si>
  <si>
    <t>Indusind Bank</t>
  </si>
  <si>
    <t>South Indian Bank</t>
  </si>
  <si>
    <t>Kotak Mahindra Bank</t>
  </si>
  <si>
    <t>Bandhan Bank</t>
  </si>
  <si>
    <t>(iii)</t>
  </si>
  <si>
    <t>Regional Rural Banks</t>
  </si>
  <si>
    <t>J&amp;K Grameen Bank</t>
  </si>
  <si>
    <t xml:space="preserve">Ellaquai Dehati Bank </t>
  </si>
  <si>
    <t>(A)</t>
  </si>
  <si>
    <t>SCHEDULED COMMERCIAL BANKs</t>
  </si>
  <si>
    <t>(B)</t>
  </si>
  <si>
    <t>Central/ State Cooperative Banks</t>
  </si>
  <si>
    <t>Jammu Central Cooperative Bank</t>
  </si>
  <si>
    <t>Baramulla Central Cooperative Bank</t>
  </si>
  <si>
    <t>Anantnag Central Cooperative Bank</t>
  </si>
  <si>
    <t>Citizen's Cooperative Bank</t>
  </si>
  <si>
    <t>J&amp;K State Cooperative Bank</t>
  </si>
  <si>
    <t>DUCO Bank</t>
  </si>
  <si>
    <t>SCARD</t>
  </si>
  <si>
    <t>BombayMercantile Cooperative Bank</t>
  </si>
  <si>
    <t>Kashmir Mercantile Cooperative Bank</t>
  </si>
  <si>
    <t>Urban Cooperative Bank</t>
  </si>
  <si>
    <t>Sub- total (B)</t>
  </si>
  <si>
    <t>Grand Total (A+B)</t>
  </si>
  <si>
    <t>RURAL BRANCHES</t>
  </si>
  <si>
    <t>TARGET
(FY 2019-20)</t>
  </si>
  <si>
    <t>NO OF JLGs FORMED DURING CURRENT FINANCIAL YEAR UPTO THE QUARTER ENDED Sept. 2019</t>
  </si>
  <si>
    <t>PROGRESS MADE UNDER JOINT LIABILITY GROUP (JLG) OF BHOOMI HEEN KISSAN DURING THE CURRENT FINANCIAL YEAR UPTO THE QUARTER ENDED Sept., 2019(J&amp;K)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</si>
</sst>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Black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Courier"/>
      <family val="3"/>
    </font>
    <font>
      <sz val="10"/>
      <color indexed="8"/>
      <name val="Courier"/>
      <family val="3"/>
    </font>
    <font>
      <b/>
      <u/>
      <sz val="14"/>
      <color indexed="8"/>
      <name val="Arial Black"/>
      <family val="2"/>
    </font>
    <font>
      <u/>
      <sz val="14"/>
      <color indexed="8"/>
      <name val="Arial Black"/>
      <family val="2"/>
    </font>
    <font>
      <b/>
      <sz val="10"/>
      <color indexed="8"/>
      <name val="Arial Black"/>
      <family val="2"/>
    </font>
    <font>
      <u/>
      <sz val="12"/>
      <color indexed="8"/>
      <name val="Arial Black"/>
      <family val="2"/>
    </font>
    <font>
      <sz val="9"/>
      <color indexed="8"/>
      <name val="Arial Black"/>
      <family val="2"/>
    </font>
    <font>
      <b/>
      <u/>
      <sz val="12"/>
      <color indexed="8"/>
      <name val="Arial Black"/>
      <family val="2"/>
    </font>
    <font>
      <b/>
      <sz val="11"/>
      <name val="Arial"/>
      <family val="2"/>
    </font>
    <font>
      <b/>
      <u/>
      <sz val="14"/>
      <color indexed="10"/>
      <name val="Arial Black"/>
      <family val="2"/>
    </font>
    <font>
      <b/>
      <sz val="10"/>
      <name val="Arial"/>
      <family val="2"/>
    </font>
    <font>
      <b/>
      <sz val="12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30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/>
    <xf numFmtId="164" fontId="9" fillId="0" borderId="0" xfId="1" applyNumberFormat="1" applyFont="1"/>
    <xf numFmtId="164" fontId="10" fillId="0" borderId="0" xfId="1" applyNumberFormat="1" applyFont="1"/>
    <xf numFmtId="164" fontId="11" fillId="0" borderId="0" xfId="1" applyNumberFormat="1" applyFont="1"/>
    <xf numFmtId="164" fontId="12" fillId="0" borderId="0" xfId="1" applyNumberFormat="1" applyFont="1"/>
    <xf numFmtId="164" fontId="13" fillId="0" borderId="0" xfId="1" applyNumberFormat="1" applyFont="1"/>
    <xf numFmtId="164" fontId="14" fillId="0" borderId="0" xfId="1" applyNumberFormat="1" applyFont="1"/>
    <xf numFmtId="164" fontId="15" fillId="0" borderId="0" xfId="1" applyNumberFormat="1" applyFont="1" applyAlignment="1">
      <alignment horizontal="right"/>
    </xf>
    <xf numFmtId="164" fontId="3" fillId="0" borderId="1" xfId="1" applyNumberFormat="1" applyFont="1" applyBorder="1"/>
    <xf numFmtId="164" fontId="5" fillId="0" borderId="2" xfId="1" applyNumberFormat="1" applyFont="1" applyBorder="1"/>
    <xf numFmtId="164" fontId="16" fillId="0" borderId="3" xfId="1" applyNumberFormat="1" applyFont="1" applyBorder="1" applyAlignment="1">
      <alignment horizontal="center"/>
    </xf>
    <xf numFmtId="164" fontId="16" fillId="0" borderId="4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164" fontId="3" fillId="0" borderId="6" xfId="1" applyNumberFormat="1" applyFont="1" applyBorder="1"/>
    <xf numFmtId="164" fontId="3" fillId="0" borderId="0" xfId="1" applyNumberFormat="1" applyFont="1" applyAlignment="1">
      <alignment wrapText="1"/>
    </xf>
    <xf numFmtId="164" fontId="3" fillId="0" borderId="0" xfId="1" applyNumberFormat="1" applyFont="1" applyAlignment="1">
      <alignment horizontal="center"/>
    </xf>
    <xf numFmtId="164" fontId="3" fillId="0" borderId="5" xfId="1" applyNumberFormat="1" applyFont="1" applyBorder="1"/>
    <xf numFmtId="164" fontId="3" fillId="0" borderId="7" xfId="1" applyNumberFormat="1" applyFont="1" applyBorder="1"/>
    <xf numFmtId="164" fontId="3" fillId="0" borderId="8" xfId="1" applyNumberFormat="1" applyFont="1" applyBorder="1"/>
    <xf numFmtId="164" fontId="3" fillId="0" borderId="0" xfId="1" applyNumberFormat="1" applyFont="1"/>
    <xf numFmtId="164" fontId="3" fillId="0" borderId="9" xfId="1" applyNumberFormat="1" applyFont="1" applyBorder="1"/>
    <xf numFmtId="164" fontId="3" fillId="0" borderId="10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164" fontId="3" fillId="0" borderId="11" xfId="1" applyNumberFormat="1" applyFont="1" applyBorder="1" applyAlignment="1">
      <alignment horizontal="center"/>
    </xf>
    <xf numFmtId="164" fontId="3" fillId="0" borderId="4" xfId="1" applyNumberFormat="1" applyFont="1" applyBorder="1"/>
    <xf numFmtId="164" fontId="5" fillId="0" borderId="12" xfId="1" applyNumberFormat="1" applyFont="1" applyBorder="1" applyAlignment="1">
      <alignment horizontal="center"/>
    </xf>
    <xf numFmtId="0" fontId="6" fillId="0" borderId="13" xfId="1" applyFont="1" applyBorder="1"/>
    <xf numFmtId="0" fontId="6" fillId="0" borderId="14" xfId="1" applyFont="1" applyBorder="1"/>
    <xf numFmtId="0" fontId="6" fillId="0" borderId="15" xfId="1" applyFont="1" applyBorder="1"/>
    <xf numFmtId="0" fontId="6" fillId="0" borderId="13" xfId="1" applyFont="1" applyBorder="1" applyAlignment="1">
      <alignment horizontal="right"/>
    </xf>
    <xf numFmtId="164" fontId="5" fillId="0" borderId="16" xfId="1" applyNumberFormat="1" applyFont="1" applyBorder="1" applyAlignment="1">
      <alignment horizontal="center"/>
    </xf>
    <xf numFmtId="0" fontId="6" fillId="0" borderId="17" xfId="1" applyFont="1" applyBorder="1"/>
    <xf numFmtId="0" fontId="6" fillId="0" borderId="18" xfId="1" applyFont="1" applyBorder="1"/>
    <xf numFmtId="0" fontId="6" fillId="0" borderId="19" xfId="1" applyFont="1" applyBorder="1"/>
    <xf numFmtId="0" fontId="6" fillId="0" borderId="6" xfId="1" applyFont="1" applyBorder="1"/>
    <xf numFmtId="164" fontId="9" fillId="0" borderId="4" xfId="1" applyNumberFormat="1" applyFont="1" applyBorder="1"/>
    <xf numFmtId="0" fontId="7" fillId="0" borderId="10" xfId="1" applyFont="1" applyBorder="1"/>
    <xf numFmtId="0" fontId="7" fillId="0" borderId="20" xfId="1" applyFont="1" applyBorder="1"/>
    <xf numFmtId="0" fontId="7" fillId="0" borderId="10" xfId="1" applyFont="1" applyBorder="1" applyAlignment="1">
      <alignment horizontal="right"/>
    </xf>
    <xf numFmtId="164" fontId="17" fillId="0" borderId="0" xfId="1" applyNumberFormat="1" applyFont="1"/>
    <xf numFmtId="164" fontId="5" fillId="0" borderId="21" xfId="1" applyNumberFormat="1" applyFont="1" applyBorder="1" applyAlignment="1">
      <alignment horizontal="center"/>
    </xf>
    <xf numFmtId="0" fontId="6" fillId="0" borderId="22" xfId="1" applyFont="1" applyBorder="1"/>
    <xf numFmtId="0" fontId="6" fillId="0" borderId="23" xfId="1" applyFont="1" applyBorder="1"/>
    <xf numFmtId="0" fontId="6" fillId="0" borderId="24" xfId="1" applyFont="1" applyBorder="1"/>
    <xf numFmtId="0" fontId="6" fillId="0" borderId="25" xfId="1" applyFont="1" applyBorder="1"/>
    <xf numFmtId="0" fontId="6" fillId="0" borderId="6" xfId="1" applyFont="1" applyBorder="1" applyAlignment="1">
      <alignment horizontal="right"/>
    </xf>
    <xf numFmtId="0" fontId="4" fillId="0" borderId="10" xfId="1" applyFont="1" applyBorder="1"/>
    <xf numFmtId="2" fontId="0" fillId="0" borderId="0" xfId="0" applyNumberFormat="1"/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locked="0"/>
    </xf>
    <xf numFmtId="0" fontId="18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 applyProtection="1">
      <alignment vertical="center"/>
      <protection locked="0"/>
    </xf>
    <xf numFmtId="0" fontId="18" fillId="4" borderId="0" xfId="0" applyFont="1" applyFill="1" applyBorder="1" applyAlignment="1" applyProtection="1">
      <alignment vertical="center" wrapText="1"/>
      <protection locked="0"/>
    </xf>
    <xf numFmtId="0" fontId="20" fillId="4" borderId="0" xfId="0" applyFont="1" applyFill="1" applyBorder="1" applyAlignment="1" applyProtection="1">
      <alignment vertical="center"/>
      <protection locked="0"/>
    </xf>
    <xf numFmtId="0" fontId="23" fillId="0" borderId="0" xfId="0" applyFont="1"/>
    <xf numFmtId="2" fontId="23" fillId="0" borderId="0" xfId="0" applyNumberFormat="1" applyFont="1" applyAlignment="1">
      <alignment horizontal="right"/>
    </xf>
    <xf numFmtId="0" fontId="23" fillId="2" borderId="4" xfId="0" applyFont="1" applyFill="1" applyBorder="1" applyAlignment="1">
      <alignment horizontal="center" vertical="center"/>
    </xf>
    <xf numFmtId="2" fontId="23" fillId="2" borderId="4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1" fontId="23" fillId="3" borderId="1" xfId="0" applyNumberFormat="1" applyFont="1" applyFill="1" applyBorder="1" applyAlignment="1">
      <alignment horizontal="center" vertical="center" wrapText="1"/>
    </xf>
    <xf numFmtId="164" fontId="4" fillId="4" borderId="27" xfId="1" applyNumberFormat="1" applyFont="1" applyFill="1" applyBorder="1" applyAlignment="1" applyProtection="1">
      <alignment horizontal="center" vertical="center"/>
      <protection locked="0"/>
    </xf>
    <xf numFmtId="164" fontId="4" fillId="4" borderId="30" xfId="1" applyNumberFormat="1" applyFont="1" applyFill="1" applyBorder="1" applyAlignment="1" applyProtection="1">
      <alignment vertical="center"/>
      <protection locked="0"/>
    </xf>
    <xf numFmtId="164" fontId="4" fillId="4" borderId="47" xfId="1" applyNumberFormat="1" applyFont="1" applyFill="1" applyBorder="1" applyAlignment="1" applyProtection="1">
      <alignment vertical="center"/>
      <protection locked="0"/>
    </xf>
    <xf numFmtId="0" fontId="23" fillId="0" borderId="26" xfId="0" applyFont="1" applyBorder="1" applyAlignment="1">
      <alignment horizontal="center"/>
    </xf>
    <xf numFmtId="2" fontId="4" fillId="0" borderId="26" xfId="1" applyNumberFormat="1" applyFont="1" applyBorder="1"/>
    <xf numFmtId="164" fontId="4" fillId="4" borderId="28" xfId="1" applyNumberFormat="1" applyFont="1" applyFill="1" applyBorder="1" applyAlignment="1" applyProtection="1">
      <alignment horizontal="center" vertical="center"/>
      <protection locked="0"/>
    </xf>
    <xf numFmtId="164" fontId="4" fillId="4" borderId="33" xfId="1" applyNumberFormat="1" applyFont="1" applyFill="1" applyBorder="1" applyAlignment="1" applyProtection="1">
      <alignment vertical="center"/>
      <protection locked="0"/>
    </xf>
    <xf numFmtId="164" fontId="4" fillId="4" borderId="33" xfId="1" applyNumberFormat="1" applyFont="1" applyFill="1" applyBorder="1" applyAlignment="1" applyProtection="1">
      <alignment horizontal="center" vertical="center"/>
      <protection locked="0"/>
    </xf>
    <xf numFmtId="0" fontId="23" fillId="4" borderId="26" xfId="0" applyFont="1" applyFill="1" applyBorder="1" applyAlignment="1">
      <alignment horizontal="center" vertical="center"/>
    </xf>
    <xf numFmtId="2" fontId="23" fillId="4" borderId="26" xfId="0" applyNumberFormat="1" applyFont="1" applyFill="1" applyBorder="1" applyAlignment="1">
      <alignment vertical="center"/>
    </xf>
    <xf numFmtId="2" fontId="23" fillId="0" borderId="26" xfId="0" applyNumberFormat="1" applyFont="1" applyBorder="1"/>
    <xf numFmtId="164" fontId="4" fillId="4" borderId="34" xfId="1" applyNumberFormat="1" applyFont="1" applyFill="1" applyBorder="1" applyAlignment="1" applyProtection="1">
      <alignment horizontal="center" vertical="center"/>
      <protection locked="0"/>
    </xf>
    <xf numFmtId="0" fontId="23" fillId="0" borderId="36" xfId="0" applyFont="1" applyBorder="1" applyAlignment="1">
      <alignment horizontal="center"/>
    </xf>
    <xf numFmtId="2" fontId="23" fillId="0" borderId="36" xfId="0" applyNumberFormat="1" applyFont="1" applyBorder="1"/>
    <xf numFmtId="164" fontId="4" fillId="5" borderId="29" xfId="1" applyNumberFormat="1" applyFont="1" applyFill="1" applyBorder="1" applyAlignment="1" applyProtection="1">
      <alignment horizontal="center" vertical="center"/>
      <protection locked="0"/>
    </xf>
    <xf numFmtId="164" fontId="4" fillId="6" borderId="35" xfId="1" applyNumberFormat="1" applyFont="1" applyFill="1" applyBorder="1" applyAlignment="1" applyProtection="1">
      <alignment vertical="center"/>
      <protection locked="0"/>
    </xf>
    <xf numFmtId="164" fontId="4" fillId="6" borderId="3" xfId="1" applyNumberFormat="1" applyFont="1" applyFill="1" applyBorder="1" applyAlignment="1" applyProtection="1">
      <alignment horizontal="center" vertical="center"/>
      <protection locked="0"/>
    </xf>
    <xf numFmtId="0" fontId="23" fillId="6" borderId="29" xfId="0" applyFont="1" applyFill="1" applyBorder="1" applyAlignment="1">
      <alignment horizontal="center"/>
    </xf>
    <xf numFmtId="0" fontId="23" fillId="6" borderId="38" xfId="0" applyFont="1" applyFill="1" applyBorder="1" applyAlignment="1">
      <alignment horizontal="center"/>
    </xf>
    <xf numFmtId="2" fontId="23" fillId="6" borderId="39" xfId="0" applyNumberFormat="1" applyFont="1" applyFill="1" applyBorder="1"/>
    <xf numFmtId="164" fontId="4" fillId="4" borderId="47" xfId="1" applyNumberFormat="1" applyFont="1" applyFill="1" applyBorder="1" applyAlignment="1" applyProtection="1">
      <alignment horizontal="center" vertical="center"/>
      <protection locked="0"/>
    </xf>
    <xf numFmtId="0" fontId="23" fillId="0" borderId="37" xfId="0" applyFont="1" applyBorder="1" applyAlignment="1">
      <alignment horizontal="center"/>
    </xf>
    <xf numFmtId="2" fontId="23" fillId="0" borderId="37" xfId="0" applyNumberFormat="1" applyFont="1" applyBorder="1"/>
    <xf numFmtId="164" fontId="4" fillId="4" borderId="34" xfId="1" applyNumberFormat="1" applyFont="1" applyFill="1" applyBorder="1" applyAlignment="1" applyProtection="1">
      <alignment vertical="center"/>
      <protection locked="0"/>
    </xf>
    <xf numFmtId="164" fontId="4" fillId="5" borderId="11" xfId="1" applyNumberFormat="1" applyFont="1" applyFill="1" applyBorder="1" applyAlignment="1" applyProtection="1">
      <alignment horizontal="center" vertical="center"/>
      <protection locked="0"/>
    </xf>
    <xf numFmtId="164" fontId="4" fillId="6" borderId="11" xfId="1" applyNumberFormat="1" applyFont="1" applyFill="1" applyBorder="1" applyAlignment="1" applyProtection="1">
      <alignment vertical="center"/>
      <protection locked="0"/>
    </xf>
    <xf numFmtId="164" fontId="4" fillId="6" borderId="11" xfId="1" applyNumberFormat="1" applyFont="1" applyFill="1" applyBorder="1" applyAlignment="1" applyProtection="1">
      <alignment horizontal="center" vertical="center"/>
      <protection locked="0"/>
    </xf>
    <xf numFmtId="164" fontId="4" fillId="4" borderId="31" xfId="1" applyNumberFormat="1" applyFont="1" applyFill="1" applyBorder="1" applyAlignment="1" applyProtection="1">
      <alignment horizontal="center" vertical="center"/>
      <protection locked="0"/>
    </xf>
    <xf numFmtId="164" fontId="4" fillId="6" borderId="48" xfId="1" applyNumberFormat="1" applyFont="1" applyFill="1" applyBorder="1" applyAlignment="1" applyProtection="1">
      <alignment horizontal="center" vertical="center"/>
      <protection locked="0"/>
    </xf>
    <xf numFmtId="0" fontId="23" fillId="6" borderId="27" xfId="0" applyFont="1" applyFill="1" applyBorder="1" applyAlignment="1">
      <alignment horizontal="center"/>
    </xf>
    <xf numFmtId="0" fontId="23" fillId="6" borderId="43" xfId="0" applyFont="1" applyFill="1" applyBorder="1" applyAlignment="1">
      <alignment horizontal="center"/>
    </xf>
    <xf numFmtId="2" fontId="23" fillId="6" borderId="44" xfId="0" applyNumberFormat="1" applyFont="1" applyFill="1" applyBorder="1"/>
    <xf numFmtId="164" fontId="4" fillId="5" borderId="32" xfId="1" applyNumberFormat="1" applyFont="1" applyFill="1" applyBorder="1" applyAlignment="1" applyProtection="1">
      <alignment horizontal="center" vertical="center"/>
      <protection locked="0"/>
    </xf>
    <xf numFmtId="164" fontId="4" fillId="5" borderId="11" xfId="1" applyNumberFormat="1" applyFont="1" applyFill="1" applyBorder="1" applyAlignment="1" applyProtection="1">
      <alignment vertical="center"/>
      <protection locked="0"/>
    </xf>
    <xf numFmtId="0" fontId="23" fillId="6" borderId="40" xfId="0" applyFont="1" applyFill="1" applyBorder="1" applyAlignment="1">
      <alignment horizontal="center"/>
    </xf>
    <xf numFmtId="0" fontId="23" fillId="6" borderId="41" xfId="0" applyFont="1" applyFill="1" applyBorder="1" applyAlignment="1">
      <alignment horizontal="center"/>
    </xf>
    <xf numFmtId="2" fontId="23" fillId="6" borderId="42" xfId="0" applyNumberFormat="1" applyFont="1" applyFill="1" applyBorder="1"/>
    <xf numFmtId="164" fontId="4" fillId="4" borderId="26" xfId="1" applyNumberFormat="1" applyFont="1" applyFill="1" applyBorder="1" applyAlignment="1" applyProtection="1">
      <alignment horizontal="center" vertical="center"/>
      <protection locked="0"/>
    </xf>
    <xf numFmtId="164" fontId="4" fillId="5" borderId="26" xfId="1" applyNumberFormat="1" applyFont="1" applyFill="1" applyBorder="1" applyAlignment="1" applyProtection="1">
      <alignment horizontal="center" vertical="center"/>
      <protection locked="0"/>
    </xf>
    <xf numFmtId="0" fontId="23" fillId="6" borderId="26" xfId="0" applyFont="1" applyFill="1" applyBorder="1" applyAlignment="1">
      <alignment horizontal="center"/>
    </xf>
    <xf numFmtId="2" fontId="23" fillId="6" borderId="26" xfId="0" applyNumberFormat="1" applyFont="1" applyFill="1" applyBorder="1"/>
    <xf numFmtId="0" fontId="4" fillId="0" borderId="5" xfId="1" applyFont="1" applyBorder="1" applyAlignment="1">
      <alignment horizontal="center" vertical="top" wrapText="1"/>
    </xf>
    <xf numFmtId="0" fontId="4" fillId="0" borderId="9" xfId="1" applyFont="1" applyBorder="1" applyAlignment="1">
      <alignment horizontal="center" vertical="top" wrapText="1"/>
    </xf>
    <xf numFmtId="164" fontId="3" fillId="0" borderId="0" xfId="1" applyNumberFormat="1" applyFont="1" applyAlignment="1">
      <alignment horizontal="left"/>
    </xf>
    <xf numFmtId="164" fontId="3" fillId="0" borderId="6" xfId="1" applyNumberFormat="1" applyFont="1" applyBorder="1" applyAlignment="1">
      <alignment horizontal="left"/>
    </xf>
    <xf numFmtId="164" fontId="3" fillId="0" borderId="0" xfId="1" applyNumberFormat="1" applyFont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164" fontId="3" fillId="0" borderId="46" xfId="1" applyNumberFormat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164" fontId="3" fillId="0" borderId="32" xfId="1" applyNumberFormat="1" applyFont="1" applyBorder="1" applyAlignment="1">
      <alignment horizontal="center" vertical="center"/>
    </xf>
    <xf numFmtId="164" fontId="3" fillId="0" borderId="8" xfId="1" applyNumberFormat="1" applyFont="1" applyBorder="1" applyAlignment="1">
      <alignment horizontal="center" vertical="center"/>
    </xf>
    <xf numFmtId="164" fontId="16" fillId="0" borderId="45" xfId="1" applyNumberFormat="1" applyFont="1" applyBorder="1" applyAlignment="1">
      <alignment horizontal="center" vertical="top" wrapText="1"/>
    </xf>
    <xf numFmtId="164" fontId="16" fillId="0" borderId="6" xfId="1" applyNumberFormat="1" applyFont="1" applyBorder="1" applyAlignment="1">
      <alignment horizontal="center" vertical="top" wrapText="1"/>
    </xf>
    <xf numFmtId="164" fontId="16" fillId="0" borderId="32" xfId="1" applyNumberFormat="1" applyFont="1" applyBorder="1" applyAlignment="1">
      <alignment horizontal="center" vertical="top" wrapText="1"/>
    </xf>
    <xf numFmtId="164" fontId="16" fillId="0" borderId="8" xfId="1" applyNumberFormat="1" applyFont="1" applyBorder="1" applyAlignment="1">
      <alignment horizontal="center" vertical="top" wrapText="1"/>
    </xf>
    <xf numFmtId="164" fontId="16" fillId="0" borderId="3" xfId="1" applyNumberFormat="1" applyFont="1" applyBorder="1" applyAlignment="1">
      <alignment horizontal="center"/>
    </xf>
    <xf numFmtId="164" fontId="16" fillId="0" borderId="10" xfId="1" applyNumberFormat="1" applyFont="1" applyBorder="1" applyAlignment="1">
      <alignment horizontal="center"/>
    </xf>
    <xf numFmtId="164" fontId="16" fillId="0" borderId="11" xfId="1" applyNumberFormat="1" applyFont="1" applyBorder="1" applyAlignment="1">
      <alignment horizontal="center" vertical="center" wrapText="1"/>
    </xf>
    <xf numFmtId="164" fontId="16" fillId="0" borderId="10" xfId="1" applyNumberFormat="1" applyFont="1" applyBorder="1" applyAlignment="1">
      <alignment horizontal="center" vertical="center" wrapText="1"/>
    </xf>
    <xf numFmtId="164" fontId="16" fillId="0" borderId="11" xfId="1" applyNumberFormat="1" applyFon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A2:U22"/>
  <sheetViews>
    <sheetView workbookViewId="0">
      <selection activeCell="G37" sqref="G37"/>
    </sheetView>
  </sheetViews>
  <sheetFormatPr defaultRowHeight="12.75" x14ac:dyDescent="0.2"/>
  <cols>
    <col min="1" max="1" width="7.7109375" style="1" customWidth="1"/>
    <col min="2" max="2" width="18" style="1" customWidth="1"/>
    <col min="3" max="3" width="11.140625" style="1" customWidth="1"/>
    <col min="4" max="4" width="18" style="1" customWidth="1"/>
    <col min="5" max="5" width="9.140625" style="1" customWidth="1"/>
    <col min="6" max="7" width="10.140625" style="1" customWidth="1"/>
    <col min="8" max="8" width="14" style="1" customWidth="1"/>
    <col min="9" max="9" width="9.140625" style="1" customWidth="1"/>
    <col min="10" max="10" width="8.140625" style="1" customWidth="1"/>
    <col min="11" max="11" width="9.140625" style="1" customWidth="1"/>
    <col min="12" max="12" width="12.140625" style="1" customWidth="1"/>
    <col min="13" max="13" width="9.140625" style="1" customWidth="1"/>
    <col min="14" max="14" width="14" style="1" customWidth="1"/>
    <col min="15" max="15" width="10.140625" style="1" customWidth="1"/>
    <col min="16" max="16" width="11.42578125" style="1" customWidth="1"/>
    <col min="17" max="17" width="11.7109375" style="1" customWidth="1"/>
    <col min="18" max="18" width="15.85546875" style="1" customWidth="1"/>
    <col min="19" max="19" width="9.140625" style="1" customWidth="1"/>
    <col min="20" max="16384" width="9.140625" style="1"/>
  </cols>
  <sheetData>
    <row r="2" spans="1:21" ht="18.75" customHeight="1" x14ac:dyDescent="0.4">
      <c r="H2" s="2" t="s">
        <v>0</v>
      </c>
    </row>
    <row r="3" spans="1:21" ht="18" x14ac:dyDescent="0.25">
      <c r="A3" s="4" t="s">
        <v>1</v>
      </c>
      <c r="B3" s="5"/>
      <c r="C3" s="5"/>
      <c r="D3" s="5"/>
      <c r="E3" s="5"/>
      <c r="F3" s="5"/>
      <c r="G3" s="5"/>
      <c r="H3" s="5"/>
      <c r="I3" s="5"/>
      <c r="J3" s="6"/>
      <c r="K3" s="5"/>
      <c r="M3" s="5"/>
      <c r="N3" s="5"/>
      <c r="O3" s="5"/>
      <c r="P3" s="5"/>
      <c r="R3" s="5"/>
    </row>
    <row r="4" spans="1:21" ht="22.5" x14ac:dyDescent="0.45">
      <c r="A4" s="42" t="s">
        <v>2</v>
      </c>
      <c r="B4" s="4"/>
      <c r="C4" s="4"/>
      <c r="D4" s="5"/>
      <c r="E4" s="5"/>
      <c r="F4" s="5"/>
      <c r="G4" s="5"/>
      <c r="H4" s="5"/>
      <c r="I4" s="5"/>
      <c r="J4" s="6"/>
      <c r="K4" s="5"/>
      <c r="L4" s="7"/>
      <c r="M4" s="5"/>
      <c r="N4" s="5"/>
      <c r="O4" s="5"/>
      <c r="P4" s="5"/>
      <c r="R4" s="5"/>
    </row>
    <row r="5" spans="1:21" ht="22.5" x14ac:dyDescent="0.45">
      <c r="A5" s="4"/>
      <c r="B5" s="4"/>
      <c r="C5" s="4"/>
      <c r="D5" s="5"/>
      <c r="E5" s="5"/>
      <c r="F5" s="5"/>
      <c r="G5" s="5"/>
      <c r="H5" s="5"/>
      <c r="I5" s="5"/>
      <c r="J5" s="6"/>
      <c r="K5" s="5"/>
      <c r="L5" s="7"/>
      <c r="M5" s="5"/>
      <c r="N5" s="5"/>
      <c r="O5" s="5"/>
      <c r="P5" s="5"/>
      <c r="R5" s="5"/>
    </row>
    <row r="6" spans="1:21" ht="22.5" x14ac:dyDescent="0.45">
      <c r="A6" s="8" t="s">
        <v>3</v>
      </c>
      <c r="B6" s="5"/>
      <c r="C6" s="5"/>
      <c r="D6" s="6"/>
      <c r="E6" s="6"/>
      <c r="F6" s="6"/>
      <c r="G6" s="6"/>
      <c r="H6" s="9"/>
      <c r="I6" s="9"/>
      <c r="J6" s="9"/>
      <c r="K6" s="5"/>
      <c r="L6" s="5"/>
      <c r="M6" s="5"/>
      <c r="N6" s="5"/>
      <c r="O6" s="5"/>
      <c r="P6" s="5"/>
      <c r="Q6" s="5"/>
      <c r="R6" s="5"/>
    </row>
    <row r="7" spans="1:21" ht="22.5" x14ac:dyDescent="0.45">
      <c r="A7" s="8" t="s">
        <v>4</v>
      </c>
      <c r="B7" s="5"/>
      <c r="C7" s="5"/>
      <c r="D7" s="6"/>
      <c r="E7" s="6"/>
      <c r="F7" s="6"/>
      <c r="G7" s="6"/>
      <c r="H7" s="9"/>
      <c r="I7" s="9"/>
      <c r="J7" s="9"/>
      <c r="K7" s="5"/>
      <c r="L7" s="5"/>
      <c r="M7" s="5"/>
      <c r="N7" s="5"/>
      <c r="O7" s="5"/>
      <c r="P7" s="5"/>
      <c r="Q7" s="5"/>
      <c r="R7" s="5"/>
    </row>
    <row r="8" spans="1:21" ht="19.5" x14ac:dyDescent="0.4">
      <c r="A8" s="5"/>
      <c r="B8" s="5"/>
      <c r="C8" s="5"/>
      <c r="D8" s="5"/>
      <c r="E8" s="5"/>
      <c r="F8" s="5"/>
      <c r="G8" s="5"/>
      <c r="H8" s="5" t="s">
        <v>5</v>
      </c>
      <c r="I8" s="5"/>
      <c r="J8" s="5"/>
      <c r="K8" s="5"/>
      <c r="L8" s="5"/>
      <c r="M8" s="5"/>
      <c r="N8" s="5"/>
      <c r="O8" s="5"/>
      <c r="P8" s="5"/>
      <c r="Q8" s="10" t="s">
        <v>6</v>
      </c>
      <c r="R8" s="5"/>
    </row>
    <row r="9" spans="1:21" ht="16.5" customHeight="1" x14ac:dyDescent="0.3">
      <c r="A9" s="11"/>
      <c r="B9" s="12"/>
      <c r="C9" s="124">
        <v>1</v>
      </c>
      <c r="D9" s="121"/>
      <c r="E9" s="120">
        <v>2</v>
      </c>
      <c r="F9" s="121"/>
      <c r="G9" s="124">
        <v>3</v>
      </c>
      <c r="H9" s="121"/>
      <c r="I9" s="120">
        <v>4</v>
      </c>
      <c r="J9" s="121"/>
      <c r="K9" s="120">
        <v>5</v>
      </c>
      <c r="L9" s="121"/>
      <c r="M9" s="120">
        <v>6</v>
      </c>
      <c r="N9" s="121"/>
      <c r="O9" s="122">
        <v>7</v>
      </c>
      <c r="P9" s="123"/>
      <c r="Q9" s="13">
        <v>8</v>
      </c>
      <c r="R9" s="14">
        <v>9</v>
      </c>
    </row>
    <row r="10" spans="1:21" ht="42" customHeight="1" x14ac:dyDescent="0.25">
      <c r="A10" s="15" t="s">
        <v>7</v>
      </c>
      <c r="B10" s="16" t="s">
        <v>8</v>
      </c>
      <c r="C10" s="108" t="s">
        <v>9</v>
      </c>
      <c r="D10" s="109"/>
      <c r="E10" s="110" t="s">
        <v>10</v>
      </c>
      <c r="F10" s="111"/>
      <c r="G10" s="112" t="s">
        <v>11</v>
      </c>
      <c r="H10" s="113"/>
      <c r="I10" s="110" t="s">
        <v>12</v>
      </c>
      <c r="J10" s="111"/>
      <c r="K10" s="110" t="s">
        <v>13</v>
      </c>
      <c r="L10" s="111"/>
      <c r="M10" s="108" t="s">
        <v>14</v>
      </c>
      <c r="N10" s="109"/>
      <c r="O10" s="116" t="s">
        <v>15</v>
      </c>
      <c r="P10" s="117"/>
      <c r="Q10" s="17" t="s">
        <v>16</v>
      </c>
      <c r="R10" s="106" t="s">
        <v>17</v>
      </c>
      <c r="T10" s="18"/>
      <c r="U10" s="3"/>
    </row>
    <row r="11" spans="1:21" ht="18" customHeight="1" x14ac:dyDescent="0.25">
      <c r="A11" s="19"/>
      <c r="B11" s="16" t="s">
        <v>18</v>
      </c>
      <c r="C11" s="108" t="s">
        <v>19</v>
      </c>
      <c r="D11" s="109"/>
      <c r="E11" s="110" t="s">
        <v>20</v>
      </c>
      <c r="F11" s="111"/>
      <c r="G11" s="114"/>
      <c r="H11" s="115"/>
      <c r="I11" s="110" t="s">
        <v>21</v>
      </c>
      <c r="J11" s="111"/>
      <c r="K11" s="20"/>
      <c r="L11" s="21"/>
      <c r="M11" s="110" t="s">
        <v>22</v>
      </c>
      <c r="N11" s="111"/>
      <c r="O11" s="118"/>
      <c r="P11" s="119"/>
      <c r="Q11" s="22" t="s">
        <v>23</v>
      </c>
      <c r="R11" s="107"/>
      <c r="T11" s="18"/>
      <c r="U11" s="3"/>
    </row>
    <row r="12" spans="1:21" ht="15.75" x14ac:dyDescent="0.25">
      <c r="A12" s="23"/>
      <c r="B12" s="21"/>
      <c r="C12" s="24" t="s">
        <v>24</v>
      </c>
      <c r="D12" s="25" t="s">
        <v>25</v>
      </c>
      <c r="E12" s="24" t="s">
        <v>24</v>
      </c>
      <c r="F12" s="25" t="s">
        <v>25</v>
      </c>
      <c r="G12" s="24" t="s">
        <v>24</v>
      </c>
      <c r="H12" s="25" t="s">
        <v>25</v>
      </c>
      <c r="I12" s="24" t="s">
        <v>24</v>
      </c>
      <c r="J12" s="25" t="s">
        <v>25</v>
      </c>
      <c r="K12" s="24" t="s">
        <v>24</v>
      </c>
      <c r="L12" s="25" t="s">
        <v>25</v>
      </c>
      <c r="M12" s="24" t="s">
        <v>24</v>
      </c>
      <c r="N12" s="26" t="s">
        <v>25</v>
      </c>
      <c r="O12" s="24" t="s">
        <v>24</v>
      </c>
      <c r="P12" s="26" t="s">
        <v>25</v>
      </c>
      <c r="Q12" s="27"/>
      <c r="R12" s="21"/>
    </row>
    <row r="13" spans="1:21" ht="15" x14ac:dyDescent="0.2">
      <c r="A13" s="28">
        <v>1</v>
      </c>
      <c r="B13" s="29"/>
      <c r="C13" s="30"/>
      <c r="D13" s="31"/>
      <c r="E13" s="30"/>
      <c r="F13" s="31"/>
      <c r="G13" s="29"/>
      <c r="H13" s="29"/>
      <c r="I13" s="30"/>
      <c r="J13" s="31"/>
      <c r="K13" s="30"/>
      <c r="L13" s="31"/>
      <c r="M13" s="30">
        <f t="shared" ref="M13:N21" si="0">C13+K13</f>
        <v>0</v>
      </c>
      <c r="N13" s="30">
        <f t="shared" si="0"/>
        <v>0</v>
      </c>
      <c r="O13" s="32" t="str">
        <f t="shared" ref="O13:P22" si="1">IFERROR(M13/E13*100,"-")</f>
        <v>-</v>
      </c>
      <c r="P13" s="32" t="str">
        <f t="shared" si="1"/>
        <v>-</v>
      </c>
      <c r="Q13" s="29"/>
      <c r="R13" s="29">
        <f>G13-I13-Q13</f>
        <v>0</v>
      </c>
    </row>
    <row r="14" spans="1:21" ht="15" x14ac:dyDescent="0.2">
      <c r="A14" s="33">
        <v>2</v>
      </c>
      <c r="B14" s="34"/>
      <c r="C14" s="35"/>
      <c r="D14" s="36"/>
      <c r="E14" s="35"/>
      <c r="F14" s="36"/>
      <c r="G14" s="34"/>
      <c r="H14" s="34"/>
      <c r="I14" s="35"/>
      <c r="J14" s="36"/>
      <c r="K14" s="35"/>
      <c r="L14" s="36"/>
      <c r="M14" s="30">
        <f t="shared" si="0"/>
        <v>0</v>
      </c>
      <c r="N14" s="30">
        <f t="shared" si="0"/>
        <v>0</v>
      </c>
      <c r="O14" s="32" t="str">
        <f t="shared" si="1"/>
        <v>-</v>
      </c>
      <c r="P14" s="32" t="str">
        <f t="shared" si="1"/>
        <v>-</v>
      </c>
      <c r="Q14" s="34"/>
      <c r="R14" s="29">
        <f t="shared" ref="R14:R22" si="2">G14-I14-Q14</f>
        <v>0</v>
      </c>
    </row>
    <row r="15" spans="1:21" ht="15" x14ac:dyDescent="0.2">
      <c r="A15" s="33">
        <v>3</v>
      </c>
      <c r="B15" s="34"/>
      <c r="C15" s="35"/>
      <c r="D15" s="36"/>
      <c r="E15" s="35"/>
      <c r="F15" s="36"/>
      <c r="G15" s="34"/>
      <c r="H15" s="34"/>
      <c r="I15" s="35"/>
      <c r="J15" s="36"/>
      <c r="K15" s="35"/>
      <c r="L15" s="36"/>
      <c r="M15" s="30">
        <f t="shared" si="0"/>
        <v>0</v>
      </c>
      <c r="N15" s="30">
        <f t="shared" si="0"/>
        <v>0</v>
      </c>
      <c r="O15" s="32" t="str">
        <f t="shared" si="1"/>
        <v>-</v>
      </c>
      <c r="P15" s="32" t="str">
        <f t="shared" si="1"/>
        <v>-</v>
      </c>
      <c r="Q15" s="34"/>
      <c r="R15" s="29">
        <f t="shared" si="2"/>
        <v>0</v>
      </c>
    </row>
    <row r="16" spans="1:21" ht="15" x14ac:dyDescent="0.2">
      <c r="A16" s="33">
        <v>4</v>
      </c>
      <c r="B16" s="34"/>
      <c r="C16" s="35"/>
      <c r="D16" s="36"/>
      <c r="E16" s="35"/>
      <c r="F16" s="36"/>
      <c r="G16" s="34"/>
      <c r="H16" s="34"/>
      <c r="I16" s="35"/>
      <c r="J16" s="36"/>
      <c r="K16" s="35"/>
      <c r="L16" s="36"/>
      <c r="M16" s="30">
        <f t="shared" si="0"/>
        <v>0</v>
      </c>
      <c r="N16" s="30">
        <f t="shared" si="0"/>
        <v>0</v>
      </c>
      <c r="O16" s="32" t="str">
        <f t="shared" si="1"/>
        <v>-</v>
      </c>
      <c r="P16" s="32" t="str">
        <f t="shared" si="1"/>
        <v>-</v>
      </c>
      <c r="Q16" s="34"/>
      <c r="R16" s="29">
        <f t="shared" si="2"/>
        <v>0</v>
      </c>
    </row>
    <row r="17" spans="1:18" ht="15" x14ac:dyDescent="0.2">
      <c r="A17" s="33">
        <v>5</v>
      </c>
      <c r="B17" s="34"/>
      <c r="C17" s="35"/>
      <c r="D17" s="36"/>
      <c r="E17" s="35"/>
      <c r="F17" s="36"/>
      <c r="G17" s="34"/>
      <c r="H17" s="34"/>
      <c r="I17" s="35"/>
      <c r="J17" s="36"/>
      <c r="K17" s="35"/>
      <c r="L17" s="36"/>
      <c r="M17" s="30">
        <f t="shared" si="0"/>
        <v>0</v>
      </c>
      <c r="N17" s="30">
        <f t="shared" si="0"/>
        <v>0</v>
      </c>
      <c r="O17" s="32" t="str">
        <f t="shared" si="1"/>
        <v>-</v>
      </c>
      <c r="P17" s="32" t="str">
        <f t="shared" si="1"/>
        <v>-</v>
      </c>
      <c r="Q17" s="34"/>
      <c r="R17" s="29">
        <f t="shared" si="2"/>
        <v>0</v>
      </c>
    </row>
    <row r="18" spans="1:18" ht="15" x14ac:dyDescent="0.2">
      <c r="A18" s="33">
        <v>6</v>
      </c>
      <c r="B18" s="34"/>
      <c r="C18" s="35"/>
      <c r="D18" s="36"/>
      <c r="E18" s="35"/>
      <c r="F18" s="36"/>
      <c r="G18" s="34"/>
      <c r="H18" s="34"/>
      <c r="I18" s="35"/>
      <c r="J18" s="36"/>
      <c r="K18" s="35"/>
      <c r="L18" s="36"/>
      <c r="M18" s="30">
        <f t="shared" si="0"/>
        <v>0</v>
      </c>
      <c r="N18" s="30">
        <f t="shared" si="0"/>
        <v>0</v>
      </c>
      <c r="O18" s="32" t="str">
        <f t="shared" si="1"/>
        <v>-</v>
      </c>
      <c r="P18" s="32" t="str">
        <f t="shared" si="1"/>
        <v>-</v>
      </c>
      <c r="Q18" s="34"/>
      <c r="R18" s="29">
        <f t="shared" si="2"/>
        <v>0</v>
      </c>
    </row>
    <row r="19" spans="1:18" ht="15" x14ac:dyDescent="0.2">
      <c r="A19" s="33">
        <v>7</v>
      </c>
      <c r="B19" s="34"/>
      <c r="C19" s="35"/>
      <c r="D19" s="36"/>
      <c r="E19" s="35"/>
      <c r="F19" s="36"/>
      <c r="G19" s="34"/>
      <c r="H19" s="34"/>
      <c r="I19" s="35"/>
      <c r="J19" s="36"/>
      <c r="K19" s="35"/>
      <c r="L19" s="36"/>
      <c r="M19" s="30">
        <f t="shared" si="0"/>
        <v>0</v>
      </c>
      <c r="N19" s="30">
        <f t="shared" si="0"/>
        <v>0</v>
      </c>
      <c r="O19" s="32" t="str">
        <f t="shared" si="1"/>
        <v>-</v>
      </c>
      <c r="P19" s="32" t="str">
        <f t="shared" si="1"/>
        <v>-</v>
      </c>
      <c r="Q19" s="34"/>
      <c r="R19" s="29">
        <f t="shared" si="2"/>
        <v>0</v>
      </c>
    </row>
    <row r="20" spans="1:18" ht="15" x14ac:dyDescent="0.2">
      <c r="A20" s="33">
        <v>8</v>
      </c>
      <c r="B20" s="34"/>
      <c r="C20" s="35"/>
      <c r="D20" s="36"/>
      <c r="E20" s="35"/>
      <c r="F20" s="36"/>
      <c r="G20" s="34"/>
      <c r="H20" s="34"/>
      <c r="I20" s="35"/>
      <c r="J20" s="36"/>
      <c r="K20" s="35"/>
      <c r="L20" s="36"/>
      <c r="M20" s="30">
        <f t="shared" si="0"/>
        <v>0</v>
      </c>
      <c r="N20" s="30">
        <f t="shared" si="0"/>
        <v>0</v>
      </c>
      <c r="O20" s="32" t="str">
        <f t="shared" si="1"/>
        <v>-</v>
      </c>
      <c r="P20" s="32" t="str">
        <f t="shared" si="1"/>
        <v>-</v>
      </c>
      <c r="Q20" s="34"/>
      <c r="R20" s="29">
        <f t="shared" si="2"/>
        <v>0</v>
      </c>
    </row>
    <row r="21" spans="1:18" ht="15" x14ac:dyDescent="0.2">
      <c r="A21" s="43">
        <v>9</v>
      </c>
      <c r="B21" s="44"/>
      <c r="C21" s="45"/>
      <c r="D21" s="46"/>
      <c r="E21" s="45"/>
      <c r="F21" s="46"/>
      <c r="G21" s="44"/>
      <c r="H21" s="44"/>
      <c r="I21" s="45"/>
      <c r="J21" s="46"/>
      <c r="K21" s="45"/>
      <c r="L21" s="46"/>
      <c r="M21" s="47">
        <f t="shared" si="0"/>
        <v>0</v>
      </c>
      <c r="N21" s="47">
        <f t="shared" si="0"/>
        <v>0</v>
      </c>
      <c r="O21" s="48" t="str">
        <f t="shared" si="1"/>
        <v>-</v>
      </c>
      <c r="P21" s="48" t="str">
        <f t="shared" si="1"/>
        <v>-</v>
      </c>
      <c r="Q21" s="44"/>
      <c r="R21" s="37">
        <f t="shared" si="2"/>
        <v>0</v>
      </c>
    </row>
    <row r="22" spans="1:18" ht="18" x14ac:dyDescent="0.25">
      <c r="A22" s="38"/>
      <c r="B22" s="39" t="s">
        <v>26</v>
      </c>
      <c r="C22" s="40">
        <f t="shared" ref="C22:N22" si="3">SUM(C13:C21)</f>
        <v>0</v>
      </c>
      <c r="D22" s="40">
        <f t="shared" si="3"/>
        <v>0</v>
      </c>
      <c r="E22" s="40">
        <f t="shared" si="3"/>
        <v>0</v>
      </c>
      <c r="F22" s="40">
        <f t="shared" si="3"/>
        <v>0</v>
      </c>
      <c r="G22" s="40">
        <f t="shared" si="3"/>
        <v>0</v>
      </c>
      <c r="H22" s="40">
        <f t="shared" si="3"/>
        <v>0</v>
      </c>
      <c r="I22" s="40">
        <f t="shared" si="3"/>
        <v>0</v>
      </c>
      <c r="J22" s="40">
        <f t="shared" si="3"/>
        <v>0</v>
      </c>
      <c r="K22" s="40">
        <f t="shared" si="3"/>
        <v>0</v>
      </c>
      <c r="L22" s="40">
        <f t="shared" si="3"/>
        <v>0</v>
      </c>
      <c r="M22" s="40">
        <f t="shared" si="3"/>
        <v>0</v>
      </c>
      <c r="N22" s="40">
        <f t="shared" si="3"/>
        <v>0</v>
      </c>
      <c r="O22" s="41" t="str">
        <f t="shared" si="1"/>
        <v>-</v>
      </c>
      <c r="P22" s="41" t="str">
        <f t="shared" si="1"/>
        <v>-</v>
      </c>
      <c r="Q22" s="40">
        <f>SUM(Q13:Q21)</f>
        <v>0</v>
      </c>
      <c r="R22" s="49">
        <f t="shared" si="2"/>
        <v>0</v>
      </c>
    </row>
  </sheetData>
  <mergeCells count="19">
    <mergeCell ref="M9:N9"/>
    <mergeCell ref="O9:P9"/>
    <mergeCell ref="C9:D9"/>
    <mergeCell ref="E9:F9"/>
    <mergeCell ref="G9:H9"/>
    <mergeCell ref="I9:J9"/>
    <mergeCell ref="K9:L9"/>
    <mergeCell ref="R10:R11"/>
    <mergeCell ref="C11:D11"/>
    <mergeCell ref="E11:F11"/>
    <mergeCell ref="I11:J11"/>
    <mergeCell ref="M11:N11"/>
    <mergeCell ref="C10:D10"/>
    <mergeCell ref="E10:F10"/>
    <mergeCell ref="G10:H11"/>
    <mergeCell ref="I10:J10"/>
    <mergeCell ref="K10:L10"/>
    <mergeCell ref="M10:N10"/>
    <mergeCell ref="O10:P11"/>
  </mergeCells>
  <printOptions horizontalCentered="1"/>
  <pageMargins left="0" right="0" top="0.75" bottom="0" header="0.3" footer="0.3"/>
  <pageSetup paperSize="9" scale="70" orientation="landscape" horizontalDpi="42949672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58"/>
  <sheetViews>
    <sheetView tabSelected="1" workbookViewId="0">
      <selection activeCell="J63" sqref="J63"/>
    </sheetView>
  </sheetViews>
  <sheetFormatPr defaultRowHeight="15" x14ac:dyDescent="0.25"/>
  <cols>
    <col min="2" max="2" width="29.85546875" customWidth="1"/>
    <col min="3" max="3" width="13.85546875" customWidth="1"/>
    <col min="4" max="4" width="15.5703125" customWidth="1"/>
    <col min="5" max="5" width="20.42578125" customWidth="1"/>
    <col min="6" max="6" width="13.140625" customWidth="1"/>
    <col min="7" max="7" width="15.85546875" style="50" customWidth="1"/>
  </cols>
  <sheetData>
    <row r="1" spans="1:29" ht="61.5" customHeight="1" x14ac:dyDescent="0.25">
      <c r="A1" s="125" t="s">
        <v>114</v>
      </c>
      <c r="B1" s="126"/>
      <c r="C1" s="126"/>
      <c r="D1" s="126"/>
      <c r="E1" s="126"/>
      <c r="F1" s="126"/>
      <c r="G1" s="126"/>
    </row>
    <row r="2" spans="1:29" ht="16.5" thickBot="1" x14ac:dyDescent="0.3">
      <c r="A2" s="58"/>
      <c r="B2" s="58"/>
      <c r="C2" s="58"/>
      <c r="D2" s="58"/>
      <c r="E2" s="58"/>
      <c r="F2" s="58"/>
      <c r="G2" s="59" t="s">
        <v>27</v>
      </c>
    </row>
    <row r="3" spans="1:29" ht="33" customHeight="1" thickBot="1" x14ac:dyDescent="0.3">
      <c r="A3" s="127" t="s">
        <v>7</v>
      </c>
      <c r="B3" s="127" t="s">
        <v>28</v>
      </c>
      <c r="C3" s="128" t="s">
        <v>111</v>
      </c>
      <c r="D3" s="127" t="s">
        <v>112</v>
      </c>
      <c r="E3" s="127" t="s">
        <v>113</v>
      </c>
      <c r="F3" s="127" t="s">
        <v>29</v>
      </c>
      <c r="G3" s="127"/>
      <c r="AC3" t="s">
        <v>30</v>
      </c>
    </row>
    <row r="4" spans="1:29" ht="110.25" customHeight="1" thickBot="1" x14ac:dyDescent="0.3">
      <c r="A4" s="127"/>
      <c r="B4" s="127"/>
      <c r="C4" s="129"/>
      <c r="D4" s="127"/>
      <c r="E4" s="127"/>
      <c r="F4" s="60" t="s">
        <v>31</v>
      </c>
      <c r="G4" s="61" t="s">
        <v>32</v>
      </c>
      <c r="AC4" t="s">
        <v>33</v>
      </c>
    </row>
    <row r="5" spans="1:29" ht="16.5" thickBot="1" x14ac:dyDescent="0.3">
      <c r="A5" s="62"/>
      <c r="B5" s="62"/>
      <c r="C5" s="62"/>
      <c r="D5" s="62">
        <v>1</v>
      </c>
      <c r="E5" s="62">
        <v>2</v>
      </c>
      <c r="F5" s="63">
        <v>3</v>
      </c>
      <c r="G5" s="64">
        <v>4</v>
      </c>
    </row>
    <row r="6" spans="1:29" ht="15.75" x14ac:dyDescent="0.25">
      <c r="A6" s="65" t="s">
        <v>34</v>
      </c>
      <c r="B6" s="66" t="s">
        <v>35</v>
      </c>
      <c r="C6" s="67"/>
      <c r="D6" s="68"/>
      <c r="E6" s="68"/>
      <c r="F6" s="68"/>
      <c r="G6" s="69"/>
    </row>
    <row r="7" spans="1:29" ht="15.75" x14ac:dyDescent="0.25">
      <c r="A7" s="70" t="s">
        <v>36</v>
      </c>
      <c r="B7" s="71" t="s">
        <v>37</v>
      </c>
      <c r="C7" s="72">
        <v>90</v>
      </c>
      <c r="D7" s="68">
        <f>C7*4</f>
        <v>360</v>
      </c>
      <c r="E7" s="68">
        <v>12</v>
      </c>
      <c r="F7" s="68">
        <v>10</v>
      </c>
      <c r="G7" s="69">
        <v>11</v>
      </c>
      <c r="J7" s="51"/>
    </row>
    <row r="8" spans="1:29" ht="15.75" x14ac:dyDescent="0.25">
      <c r="A8" s="70" t="s">
        <v>38</v>
      </c>
      <c r="B8" s="71" t="s">
        <v>39</v>
      </c>
      <c r="C8" s="72">
        <v>32</v>
      </c>
      <c r="D8" s="68">
        <f>C8*4</f>
        <v>128</v>
      </c>
      <c r="E8" s="68">
        <v>11</v>
      </c>
      <c r="F8" s="68">
        <v>9</v>
      </c>
      <c r="G8" s="69">
        <v>7</v>
      </c>
      <c r="J8" s="51"/>
    </row>
    <row r="9" spans="1:29" ht="15.75" x14ac:dyDescent="0.25">
      <c r="A9" s="70" t="s">
        <v>40</v>
      </c>
      <c r="B9" s="71" t="s">
        <v>41</v>
      </c>
      <c r="C9" s="72">
        <v>4</v>
      </c>
      <c r="D9" s="68">
        <f t="shared" ref="D9:D26" si="0">C9*4</f>
        <v>16</v>
      </c>
      <c r="E9" s="68">
        <v>0</v>
      </c>
      <c r="F9" s="68">
        <v>0</v>
      </c>
      <c r="G9" s="69">
        <v>0</v>
      </c>
      <c r="J9" s="51"/>
    </row>
    <row r="10" spans="1:29" ht="15.75" x14ac:dyDescent="0.25">
      <c r="A10" s="70" t="s">
        <v>42</v>
      </c>
      <c r="B10" s="71" t="s">
        <v>43</v>
      </c>
      <c r="C10" s="72">
        <v>2</v>
      </c>
      <c r="D10" s="68">
        <f t="shared" si="0"/>
        <v>8</v>
      </c>
      <c r="E10" s="68">
        <v>0</v>
      </c>
      <c r="F10" s="68">
        <v>0</v>
      </c>
      <c r="G10" s="69">
        <v>0</v>
      </c>
      <c r="J10" s="51"/>
    </row>
    <row r="11" spans="1:29" ht="15.75" x14ac:dyDescent="0.25">
      <c r="A11" s="70" t="s">
        <v>44</v>
      </c>
      <c r="B11" s="71" t="s">
        <v>45</v>
      </c>
      <c r="C11" s="72">
        <v>6</v>
      </c>
      <c r="D11" s="68">
        <f t="shared" si="0"/>
        <v>24</v>
      </c>
      <c r="E11" s="68">
        <v>0</v>
      </c>
      <c r="F11" s="68">
        <v>0</v>
      </c>
      <c r="G11" s="69">
        <v>0</v>
      </c>
      <c r="J11" s="51"/>
    </row>
    <row r="12" spans="1:29" ht="15.75" x14ac:dyDescent="0.25">
      <c r="A12" s="70" t="s">
        <v>46</v>
      </c>
      <c r="B12" s="71" t="s">
        <v>47</v>
      </c>
      <c r="C12" s="72">
        <v>3</v>
      </c>
      <c r="D12" s="68">
        <f t="shared" si="0"/>
        <v>12</v>
      </c>
      <c r="E12" s="68">
        <v>0</v>
      </c>
      <c r="F12" s="68">
        <v>0</v>
      </c>
      <c r="G12" s="69">
        <v>0</v>
      </c>
      <c r="J12" s="51"/>
    </row>
    <row r="13" spans="1:29" ht="15.75" x14ac:dyDescent="0.25">
      <c r="A13" s="70" t="s">
        <v>48</v>
      </c>
      <c r="B13" s="71" t="s">
        <v>49</v>
      </c>
      <c r="C13" s="72">
        <v>0</v>
      </c>
      <c r="D13" s="68">
        <f t="shared" si="0"/>
        <v>0</v>
      </c>
      <c r="E13" s="68">
        <v>0</v>
      </c>
      <c r="F13" s="68">
        <v>0</v>
      </c>
      <c r="G13" s="69">
        <v>0</v>
      </c>
      <c r="J13" s="51"/>
    </row>
    <row r="14" spans="1:29" ht="15.75" x14ac:dyDescent="0.25">
      <c r="A14" s="70" t="s">
        <v>50</v>
      </c>
      <c r="B14" s="71" t="s">
        <v>51</v>
      </c>
      <c r="C14" s="72">
        <v>1</v>
      </c>
      <c r="D14" s="68">
        <f t="shared" si="0"/>
        <v>4</v>
      </c>
      <c r="E14" s="68">
        <v>0</v>
      </c>
      <c r="F14" s="68">
        <v>0</v>
      </c>
      <c r="G14" s="69">
        <v>0</v>
      </c>
      <c r="J14" s="51"/>
    </row>
    <row r="15" spans="1:29" ht="15.75" x14ac:dyDescent="0.25">
      <c r="A15" s="70" t="s">
        <v>52</v>
      </c>
      <c r="B15" s="71" t="s">
        <v>53</v>
      </c>
      <c r="C15" s="72">
        <v>0</v>
      </c>
      <c r="D15" s="68">
        <f t="shared" si="0"/>
        <v>0</v>
      </c>
      <c r="E15" s="73">
        <v>0</v>
      </c>
      <c r="F15" s="73">
        <v>0</v>
      </c>
      <c r="G15" s="74">
        <v>0</v>
      </c>
      <c r="J15" s="51"/>
    </row>
    <row r="16" spans="1:29" ht="15.75" x14ac:dyDescent="0.25">
      <c r="A16" s="70" t="s">
        <v>54</v>
      </c>
      <c r="B16" s="71" t="s">
        <v>55</v>
      </c>
      <c r="C16" s="72">
        <v>1</v>
      </c>
      <c r="D16" s="68">
        <f t="shared" si="0"/>
        <v>4</v>
      </c>
      <c r="E16" s="68">
        <v>0</v>
      </c>
      <c r="F16" s="68">
        <v>0</v>
      </c>
      <c r="G16" s="75">
        <v>0</v>
      </c>
      <c r="J16" s="51"/>
    </row>
    <row r="17" spans="1:10" ht="15.75" x14ac:dyDescent="0.25">
      <c r="A17" s="70" t="s">
        <v>56</v>
      </c>
      <c r="B17" s="71" t="s">
        <v>57</v>
      </c>
      <c r="C17" s="72">
        <v>2</v>
      </c>
      <c r="D17" s="68">
        <f t="shared" si="0"/>
        <v>8</v>
      </c>
      <c r="E17" s="68">
        <v>0</v>
      </c>
      <c r="F17" s="68">
        <v>0</v>
      </c>
      <c r="G17" s="75">
        <v>0</v>
      </c>
      <c r="J17" s="51"/>
    </row>
    <row r="18" spans="1:10" ht="15.75" x14ac:dyDescent="0.25">
      <c r="A18" s="70" t="s">
        <v>58</v>
      </c>
      <c r="B18" s="71" t="s">
        <v>59</v>
      </c>
      <c r="C18" s="72">
        <v>2</v>
      </c>
      <c r="D18" s="68">
        <f t="shared" si="0"/>
        <v>8</v>
      </c>
      <c r="E18" s="68">
        <v>0</v>
      </c>
      <c r="F18" s="68">
        <v>0</v>
      </c>
      <c r="G18" s="75">
        <v>0</v>
      </c>
      <c r="J18" s="51"/>
    </row>
    <row r="19" spans="1:10" ht="15.75" x14ac:dyDescent="0.25">
      <c r="A19" s="70" t="s">
        <v>60</v>
      </c>
      <c r="B19" s="71" t="s">
        <v>61</v>
      </c>
      <c r="C19" s="72">
        <v>0</v>
      </c>
      <c r="D19" s="68">
        <f t="shared" si="0"/>
        <v>0</v>
      </c>
      <c r="E19" s="68">
        <v>0</v>
      </c>
      <c r="F19" s="68">
        <v>0</v>
      </c>
      <c r="G19" s="75">
        <v>0</v>
      </c>
      <c r="J19" s="51"/>
    </row>
    <row r="20" spans="1:10" ht="15.75" x14ac:dyDescent="0.25">
      <c r="A20" s="70" t="s">
        <v>62</v>
      </c>
      <c r="B20" s="71" t="s">
        <v>63</v>
      </c>
      <c r="C20" s="72">
        <v>0</v>
      </c>
      <c r="D20" s="68">
        <f t="shared" si="0"/>
        <v>0</v>
      </c>
      <c r="E20" s="68">
        <v>0</v>
      </c>
      <c r="F20" s="68">
        <v>0</v>
      </c>
      <c r="G20" s="75">
        <v>0</v>
      </c>
      <c r="J20" s="51"/>
    </row>
    <row r="21" spans="1:10" ht="14.25" customHeight="1" x14ac:dyDescent="0.25">
      <c r="A21" s="70" t="s">
        <v>64</v>
      </c>
      <c r="B21" s="71" t="s">
        <v>65</v>
      </c>
      <c r="C21" s="72">
        <v>0</v>
      </c>
      <c r="D21" s="68">
        <f t="shared" si="0"/>
        <v>0</v>
      </c>
      <c r="E21" s="68">
        <v>0</v>
      </c>
      <c r="F21" s="68">
        <v>0</v>
      </c>
      <c r="G21" s="75">
        <v>0</v>
      </c>
      <c r="J21" s="51"/>
    </row>
    <row r="22" spans="1:10" ht="12" customHeight="1" x14ac:dyDescent="0.25">
      <c r="A22" s="70" t="s">
        <v>66</v>
      </c>
      <c r="B22" s="71" t="s">
        <v>67</v>
      </c>
      <c r="C22" s="72">
        <v>0</v>
      </c>
      <c r="D22" s="68">
        <f t="shared" si="0"/>
        <v>0</v>
      </c>
      <c r="E22" s="68">
        <v>0</v>
      </c>
      <c r="F22" s="68">
        <v>0</v>
      </c>
      <c r="G22" s="75">
        <v>0</v>
      </c>
      <c r="J22" s="51"/>
    </row>
    <row r="23" spans="1:10" ht="13.5" customHeight="1" x14ac:dyDescent="0.25">
      <c r="A23" s="70" t="s">
        <v>68</v>
      </c>
      <c r="B23" s="71" t="s">
        <v>69</v>
      </c>
      <c r="C23" s="72">
        <v>0</v>
      </c>
      <c r="D23" s="68">
        <f t="shared" si="0"/>
        <v>0</v>
      </c>
      <c r="E23" s="68">
        <v>0</v>
      </c>
      <c r="F23" s="68">
        <v>0</v>
      </c>
      <c r="G23" s="75">
        <v>0</v>
      </c>
      <c r="J23" s="51"/>
    </row>
    <row r="24" spans="1:10" ht="15.75" x14ac:dyDescent="0.25">
      <c r="A24" s="70" t="s">
        <v>70</v>
      </c>
      <c r="B24" s="71" t="s">
        <v>71</v>
      </c>
      <c r="C24" s="72">
        <v>1</v>
      </c>
      <c r="D24" s="68">
        <f t="shared" si="0"/>
        <v>4</v>
      </c>
      <c r="E24" s="68">
        <v>0</v>
      </c>
      <c r="F24" s="68">
        <v>0</v>
      </c>
      <c r="G24" s="75">
        <v>0</v>
      </c>
      <c r="J24" s="51"/>
    </row>
    <row r="25" spans="1:10" ht="15.75" x14ac:dyDescent="0.25">
      <c r="A25" s="70" t="s">
        <v>72</v>
      </c>
      <c r="B25" s="71" t="s">
        <v>73</v>
      </c>
      <c r="C25" s="72">
        <v>0</v>
      </c>
      <c r="D25" s="68">
        <f t="shared" si="0"/>
        <v>0</v>
      </c>
      <c r="E25" s="68">
        <v>0</v>
      </c>
      <c r="F25" s="68">
        <v>0</v>
      </c>
      <c r="G25" s="75">
        <v>0</v>
      </c>
      <c r="J25" s="51"/>
    </row>
    <row r="26" spans="1:10" ht="15.75" x14ac:dyDescent="0.25">
      <c r="A26" s="70" t="s">
        <v>74</v>
      </c>
      <c r="B26" s="71" t="s">
        <v>75</v>
      </c>
      <c r="C26" s="72">
        <v>1</v>
      </c>
      <c r="D26" s="68">
        <f t="shared" si="0"/>
        <v>4</v>
      </c>
      <c r="E26" s="68">
        <v>0</v>
      </c>
      <c r="F26" s="68">
        <v>0</v>
      </c>
      <c r="G26" s="75">
        <v>0</v>
      </c>
      <c r="J26" s="51"/>
    </row>
    <row r="27" spans="1:10" ht="17.25" customHeight="1" thickBot="1" x14ac:dyDescent="0.3">
      <c r="A27" s="70" t="s">
        <v>76</v>
      </c>
      <c r="B27" s="71" t="s">
        <v>77</v>
      </c>
      <c r="C27" s="76">
        <v>0</v>
      </c>
      <c r="D27" s="77">
        <v>0</v>
      </c>
      <c r="E27" s="77">
        <v>0</v>
      </c>
      <c r="F27" s="77">
        <v>0</v>
      </c>
      <c r="G27" s="78">
        <v>0</v>
      </c>
      <c r="J27" s="51"/>
    </row>
    <row r="28" spans="1:10" ht="16.5" thickBot="1" x14ac:dyDescent="0.3">
      <c r="A28" s="79"/>
      <c r="B28" s="80" t="s">
        <v>78</v>
      </c>
      <c r="C28" s="81">
        <f>SUM(C7:C27)</f>
        <v>145</v>
      </c>
      <c r="D28" s="82">
        <f>SUM(D6:D27)</f>
        <v>580</v>
      </c>
      <c r="E28" s="83">
        <f>SUM(E7:E27)</f>
        <v>23</v>
      </c>
      <c r="F28" s="83">
        <f>SUM(F7:F27)</f>
        <v>19</v>
      </c>
      <c r="G28" s="84">
        <f>SUM(G7:G27)</f>
        <v>18</v>
      </c>
      <c r="J28" s="54"/>
    </row>
    <row r="29" spans="1:10" ht="15.75" x14ac:dyDescent="0.25">
      <c r="A29" s="65" t="s">
        <v>79</v>
      </c>
      <c r="B29" s="66" t="s">
        <v>80</v>
      </c>
      <c r="C29" s="85"/>
      <c r="D29" s="86"/>
      <c r="E29" s="86"/>
      <c r="F29" s="86"/>
      <c r="G29" s="87"/>
      <c r="J29" s="55"/>
    </row>
    <row r="30" spans="1:10" ht="15.75" x14ac:dyDescent="0.25">
      <c r="A30" s="70">
        <v>22</v>
      </c>
      <c r="B30" s="71" t="s">
        <v>81</v>
      </c>
      <c r="C30" s="72">
        <v>504</v>
      </c>
      <c r="D30" s="68">
        <f>C30*4</f>
        <v>2016</v>
      </c>
      <c r="E30" s="68">
        <v>286</v>
      </c>
      <c r="F30" s="68">
        <v>197</v>
      </c>
      <c r="G30" s="75">
        <v>375.5</v>
      </c>
      <c r="J30" s="51"/>
    </row>
    <row r="31" spans="1:10" ht="15.75" x14ac:dyDescent="0.25">
      <c r="A31" s="70">
        <v>23</v>
      </c>
      <c r="B31" s="71" t="s">
        <v>82</v>
      </c>
      <c r="C31" s="72">
        <v>5</v>
      </c>
      <c r="D31" s="68">
        <f t="shared" ref="D31:D39" si="1">C31*4</f>
        <v>20</v>
      </c>
      <c r="E31" s="68">
        <v>0</v>
      </c>
      <c r="F31" s="68">
        <v>0</v>
      </c>
      <c r="G31" s="75">
        <v>0</v>
      </c>
      <c r="J31" s="51"/>
    </row>
    <row r="32" spans="1:10" ht="15.75" x14ac:dyDescent="0.25">
      <c r="A32" s="70">
        <v>24</v>
      </c>
      <c r="B32" s="71" t="s">
        <v>83</v>
      </c>
      <c r="C32" s="72">
        <v>16</v>
      </c>
      <c r="D32" s="68">
        <f t="shared" si="1"/>
        <v>64</v>
      </c>
      <c r="E32" s="68">
        <v>0</v>
      </c>
      <c r="F32" s="68">
        <v>0</v>
      </c>
      <c r="G32" s="75">
        <v>0</v>
      </c>
      <c r="J32" s="51"/>
    </row>
    <row r="33" spans="1:10" ht="15.75" x14ac:dyDescent="0.25">
      <c r="A33" s="70">
        <v>25</v>
      </c>
      <c r="B33" s="71" t="s">
        <v>84</v>
      </c>
      <c r="C33" s="72">
        <v>0</v>
      </c>
      <c r="D33" s="68">
        <f t="shared" si="1"/>
        <v>0</v>
      </c>
      <c r="E33" s="68">
        <v>0</v>
      </c>
      <c r="F33" s="68">
        <v>0</v>
      </c>
      <c r="G33" s="75">
        <v>0</v>
      </c>
      <c r="J33" s="51"/>
    </row>
    <row r="34" spans="1:10" ht="15.75" x14ac:dyDescent="0.25">
      <c r="A34" s="70">
        <v>26</v>
      </c>
      <c r="B34" s="71" t="s">
        <v>85</v>
      </c>
      <c r="C34" s="72">
        <v>11</v>
      </c>
      <c r="D34" s="68">
        <f t="shared" si="1"/>
        <v>44</v>
      </c>
      <c r="E34" s="68">
        <v>0</v>
      </c>
      <c r="F34" s="68">
        <v>0</v>
      </c>
      <c r="G34" s="75">
        <v>0</v>
      </c>
      <c r="J34" s="51"/>
    </row>
    <row r="35" spans="1:10" ht="15.75" x14ac:dyDescent="0.25">
      <c r="A35" s="70">
        <v>27</v>
      </c>
      <c r="B35" s="71" t="s">
        <v>86</v>
      </c>
      <c r="C35" s="72">
        <v>1</v>
      </c>
      <c r="D35" s="68">
        <f t="shared" si="1"/>
        <v>4</v>
      </c>
      <c r="E35" s="68">
        <v>0</v>
      </c>
      <c r="F35" s="68">
        <v>0</v>
      </c>
      <c r="G35" s="75">
        <v>0</v>
      </c>
      <c r="J35" s="51"/>
    </row>
    <row r="36" spans="1:10" ht="15.75" x14ac:dyDescent="0.25">
      <c r="A36" s="70">
        <v>28</v>
      </c>
      <c r="B36" s="71" t="s">
        <v>87</v>
      </c>
      <c r="C36" s="72">
        <v>0</v>
      </c>
      <c r="D36" s="68">
        <f t="shared" si="1"/>
        <v>0</v>
      </c>
      <c r="E36" s="68">
        <v>0</v>
      </c>
      <c r="F36" s="68">
        <v>0</v>
      </c>
      <c r="G36" s="75">
        <v>0</v>
      </c>
      <c r="J36" s="51"/>
    </row>
    <row r="37" spans="1:10" ht="12.75" customHeight="1" x14ac:dyDescent="0.25">
      <c r="A37" s="70">
        <v>29</v>
      </c>
      <c r="B37" s="71" t="s">
        <v>88</v>
      </c>
      <c r="C37" s="72">
        <v>0</v>
      </c>
      <c r="D37" s="68">
        <f t="shared" si="1"/>
        <v>0</v>
      </c>
      <c r="E37" s="68">
        <v>0</v>
      </c>
      <c r="F37" s="68">
        <v>0</v>
      </c>
      <c r="G37" s="75">
        <v>0</v>
      </c>
      <c r="J37" s="52"/>
    </row>
    <row r="38" spans="1:10" ht="14.25" customHeight="1" x14ac:dyDescent="0.25">
      <c r="A38" s="70">
        <v>30</v>
      </c>
      <c r="B38" s="71" t="s">
        <v>89</v>
      </c>
      <c r="C38" s="72">
        <v>0</v>
      </c>
      <c r="D38" s="68">
        <f t="shared" si="1"/>
        <v>0</v>
      </c>
      <c r="E38" s="68">
        <v>0</v>
      </c>
      <c r="F38" s="68">
        <v>0</v>
      </c>
      <c r="G38" s="75">
        <v>0</v>
      </c>
      <c r="J38" s="52"/>
    </row>
    <row r="39" spans="1:10" ht="16.5" thickBot="1" x14ac:dyDescent="0.3">
      <c r="A39" s="70">
        <v>31</v>
      </c>
      <c r="B39" s="88" t="s">
        <v>90</v>
      </c>
      <c r="C39" s="76">
        <v>0</v>
      </c>
      <c r="D39" s="68">
        <f t="shared" si="1"/>
        <v>0</v>
      </c>
      <c r="E39" s="77">
        <v>0</v>
      </c>
      <c r="F39" s="77">
        <v>0</v>
      </c>
      <c r="G39" s="78">
        <v>0</v>
      </c>
      <c r="J39" s="52"/>
    </row>
    <row r="40" spans="1:10" ht="16.5" thickBot="1" x14ac:dyDescent="0.3">
      <c r="A40" s="89"/>
      <c r="B40" s="90" t="s">
        <v>78</v>
      </c>
      <c r="C40" s="91">
        <f>SUM(C30:C39)</f>
        <v>537</v>
      </c>
      <c r="D40" s="82">
        <f>SUM(D30:D39)</f>
        <v>2148</v>
      </c>
      <c r="E40" s="83">
        <f>SUM(E30:E39)</f>
        <v>286</v>
      </c>
      <c r="F40" s="83">
        <f>SUM(F30:F39)</f>
        <v>197</v>
      </c>
      <c r="G40" s="84">
        <f>SUM(G30:G39)</f>
        <v>375.5</v>
      </c>
      <c r="J40" s="54"/>
    </row>
    <row r="41" spans="1:10" ht="15" customHeight="1" x14ac:dyDescent="0.25">
      <c r="A41" s="65" t="s">
        <v>91</v>
      </c>
      <c r="B41" s="66" t="s">
        <v>92</v>
      </c>
      <c r="C41" s="85"/>
      <c r="D41" s="86"/>
      <c r="E41" s="86"/>
      <c r="F41" s="86"/>
      <c r="G41" s="87"/>
      <c r="J41" s="55"/>
    </row>
    <row r="42" spans="1:10" ht="15.75" x14ac:dyDescent="0.25">
      <c r="A42" s="70">
        <v>32</v>
      </c>
      <c r="B42" s="71" t="s">
        <v>93</v>
      </c>
      <c r="C42" s="72">
        <v>174</v>
      </c>
      <c r="D42" s="68">
        <f>C42*4</f>
        <v>696</v>
      </c>
      <c r="E42" s="68">
        <v>105</v>
      </c>
      <c r="F42" s="68">
        <v>101</v>
      </c>
      <c r="G42" s="75">
        <v>177.75</v>
      </c>
      <c r="J42" s="55"/>
    </row>
    <row r="43" spans="1:10" ht="16.5" thickBot="1" x14ac:dyDescent="0.3">
      <c r="A43" s="92">
        <v>33</v>
      </c>
      <c r="B43" s="88" t="s">
        <v>94</v>
      </c>
      <c r="C43" s="76">
        <v>96</v>
      </c>
      <c r="D43" s="68">
        <f>C43*4</f>
        <v>384</v>
      </c>
      <c r="E43" s="77">
        <v>20</v>
      </c>
      <c r="F43" s="77">
        <v>10</v>
      </c>
      <c r="G43" s="78">
        <v>19</v>
      </c>
      <c r="J43" s="55"/>
    </row>
    <row r="44" spans="1:10" ht="16.5" thickBot="1" x14ac:dyDescent="0.3">
      <c r="A44" s="89"/>
      <c r="B44" s="90" t="s">
        <v>78</v>
      </c>
      <c r="C44" s="93">
        <f>SUM(C42:C43)</f>
        <v>270</v>
      </c>
      <c r="D44" s="94">
        <f>SUM(D42:D43)</f>
        <v>1080</v>
      </c>
      <c r="E44" s="95">
        <f>SUM(E42:E43)</f>
        <v>125</v>
      </c>
      <c r="F44" s="95">
        <f>SUM(F42:F43)</f>
        <v>111</v>
      </c>
      <c r="G44" s="96">
        <f>SUM(G42:G43)</f>
        <v>196.75</v>
      </c>
      <c r="J44" s="54"/>
    </row>
    <row r="45" spans="1:10" ht="16.5" thickBot="1" x14ac:dyDescent="0.3">
      <c r="A45" s="97" t="s">
        <v>95</v>
      </c>
      <c r="B45" s="98" t="s">
        <v>96</v>
      </c>
      <c r="C45" s="97">
        <f>C28+C40+C44</f>
        <v>952</v>
      </c>
      <c r="D45" s="99">
        <f>D28+D40+D44</f>
        <v>3808</v>
      </c>
      <c r="E45" s="100">
        <f>E28+E40+E44</f>
        <v>434</v>
      </c>
      <c r="F45" s="100">
        <f>F28+F40+F44</f>
        <v>327</v>
      </c>
      <c r="G45" s="101">
        <f>G28+G40+G44</f>
        <v>590.25</v>
      </c>
      <c r="J45" s="55"/>
    </row>
    <row r="46" spans="1:10" ht="15.75" x14ac:dyDescent="0.25">
      <c r="A46" s="65" t="s">
        <v>97</v>
      </c>
      <c r="B46" s="66" t="s">
        <v>98</v>
      </c>
      <c r="C46" s="85"/>
      <c r="D46" s="86"/>
      <c r="E46" s="86"/>
      <c r="F46" s="86"/>
      <c r="G46" s="87"/>
      <c r="J46" s="56"/>
    </row>
    <row r="47" spans="1:10" ht="15.75" x14ac:dyDescent="0.25">
      <c r="A47" s="70">
        <v>34</v>
      </c>
      <c r="B47" s="71" t="s">
        <v>99</v>
      </c>
      <c r="C47" s="72">
        <v>74</v>
      </c>
      <c r="D47" s="68">
        <f>C47*4</f>
        <v>296</v>
      </c>
      <c r="E47" s="68">
        <v>0</v>
      </c>
      <c r="F47" s="68">
        <v>0</v>
      </c>
      <c r="G47" s="75">
        <v>0</v>
      </c>
      <c r="J47" s="57"/>
    </row>
    <row r="48" spans="1:10" ht="15.75" x14ac:dyDescent="0.25">
      <c r="A48" s="70">
        <v>35</v>
      </c>
      <c r="B48" s="71" t="s">
        <v>100</v>
      </c>
      <c r="C48" s="72">
        <v>18</v>
      </c>
      <c r="D48" s="68">
        <f t="shared" ref="D48:D56" si="2">C48*4</f>
        <v>72</v>
      </c>
      <c r="E48" s="68">
        <v>0</v>
      </c>
      <c r="F48" s="68">
        <v>0</v>
      </c>
      <c r="G48" s="75">
        <v>0</v>
      </c>
      <c r="J48" s="53"/>
    </row>
    <row r="49" spans="1:10" ht="15.75" x14ac:dyDescent="0.25">
      <c r="A49" s="70">
        <v>36</v>
      </c>
      <c r="B49" s="71" t="s">
        <v>101</v>
      </c>
      <c r="C49" s="72">
        <v>15</v>
      </c>
      <c r="D49" s="68">
        <f t="shared" si="2"/>
        <v>60</v>
      </c>
      <c r="E49" s="68">
        <v>4</v>
      </c>
      <c r="F49" s="68">
        <v>4</v>
      </c>
      <c r="G49" s="75">
        <v>18</v>
      </c>
      <c r="J49" s="53"/>
    </row>
    <row r="50" spans="1:10" ht="15.75" x14ac:dyDescent="0.25">
      <c r="A50" s="70">
        <v>37</v>
      </c>
      <c r="B50" s="71" t="s">
        <v>102</v>
      </c>
      <c r="C50" s="72">
        <v>3</v>
      </c>
      <c r="D50" s="68">
        <f t="shared" si="2"/>
        <v>12</v>
      </c>
      <c r="E50" s="68">
        <v>0</v>
      </c>
      <c r="F50" s="68">
        <v>0</v>
      </c>
      <c r="G50" s="75">
        <v>0</v>
      </c>
      <c r="J50" s="53"/>
    </row>
    <row r="51" spans="1:10" ht="15.75" x14ac:dyDescent="0.25">
      <c r="A51" s="70">
        <v>38</v>
      </c>
      <c r="B51" s="71" t="s">
        <v>103</v>
      </c>
      <c r="C51" s="72">
        <v>22</v>
      </c>
      <c r="D51" s="68">
        <f t="shared" si="2"/>
        <v>88</v>
      </c>
      <c r="E51" s="68">
        <v>15</v>
      </c>
      <c r="F51" s="68">
        <v>15</v>
      </c>
      <c r="G51" s="75">
        <v>30</v>
      </c>
      <c r="J51" s="53"/>
    </row>
    <row r="52" spans="1:10" ht="15.75" x14ac:dyDescent="0.25">
      <c r="A52" s="70">
        <v>39</v>
      </c>
      <c r="B52" s="71" t="s">
        <v>104</v>
      </c>
      <c r="C52" s="72">
        <v>0</v>
      </c>
      <c r="D52" s="68">
        <f t="shared" si="2"/>
        <v>0</v>
      </c>
      <c r="E52" s="68">
        <v>0</v>
      </c>
      <c r="F52" s="68">
        <v>0</v>
      </c>
      <c r="G52" s="75">
        <v>0</v>
      </c>
      <c r="J52" s="53"/>
    </row>
    <row r="53" spans="1:10" ht="15.75" x14ac:dyDescent="0.25">
      <c r="A53" s="70">
        <v>40</v>
      </c>
      <c r="B53" s="71" t="s">
        <v>105</v>
      </c>
      <c r="C53" s="72">
        <v>27</v>
      </c>
      <c r="D53" s="68">
        <f t="shared" si="2"/>
        <v>108</v>
      </c>
      <c r="E53" s="68">
        <v>0</v>
      </c>
      <c r="F53" s="68">
        <v>0</v>
      </c>
      <c r="G53" s="75">
        <v>0</v>
      </c>
      <c r="J53" s="53"/>
    </row>
    <row r="54" spans="1:10" ht="15.75" x14ac:dyDescent="0.25">
      <c r="A54" s="70">
        <v>41</v>
      </c>
      <c r="B54" s="71" t="s">
        <v>106</v>
      </c>
      <c r="C54" s="72">
        <v>0</v>
      </c>
      <c r="D54" s="68">
        <f t="shared" si="2"/>
        <v>0</v>
      </c>
      <c r="E54" s="68">
        <v>0</v>
      </c>
      <c r="F54" s="68">
        <v>0</v>
      </c>
      <c r="G54" s="75">
        <v>0</v>
      </c>
      <c r="J54" s="53"/>
    </row>
    <row r="55" spans="1:10" ht="15.75" x14ac:dyDescent="0.25">
      <c r="A55" s="70">
        <v>42</v>
      </c>
      <c r="B55" s="71" t="s">
        <v>107</v>
      </c>
      <c r="C55" s="72">
        <v>5</v>
      </c>
      <c r="D55" s="68">
        <f t="shared" si="2"/>
        <v>20</v>
      </c>
      <c r="E55" s="68">
        <v>0</v>
      </c>
      <c r="F55" s="68">
        <v>0</v>
      </c>
      <c r="G55" s="75">
        <v>0</v>
      </c>
      <c r="J55" s="53"/>
    </row>
    <row r="56" spans="1:10" ht="16.5" thickBot="1" x14ac:dyDescent="0.3">
      <c r="A56" s="70">
        <v>43</v>
      </c>
      <c r="B56" s="88" t="s">
        <v>108</v>
      </c>
      <c r="C56" s="102">
        <v>0</v>
      </c>
      <c r="D56" s="68">
        <f t="shared" si="2"/>
        <v>0</v>
      </c>
      <c r="E56" s="68">
        <v>0</v>
      </c>
      <c r="F56" s="68">
        <v>0</v>
      </c>
      <c r="G56" s="75">
        <v>0</v>
      </c>
      <c r="J56" s="53"/>
    </row>
    <row r="57" spans="1:10" ht="16.5" thickBot="1" x14ac:dyDescent="0.3">
      <c r="A57" s="89"/>
      <c r="B57" s="98" t="s">
        <v>109</v>
      </c>
      <c r="C57" s="103">
        <f>SUM(C47:C56)</f>
        <v>164</v>
      </c>
      <c r="D57" s="104">
        <f>SUM(D47:D56)</f>
        <v>656</v>
      </c>
      <c r="E57" s="104">
        <f>SUM(E47:E56)</f>
        <v>19</v>
      </c>
      <c r="F57" s="104">
        <f>SUM(F47:F56)</f>
        <v>19</v>
      </c>
      <c r="G57" s="105">
        <f>SUM(G47:G56)</f>
        <v>48</v>
      </c>
    </row>
    <row r="58" spans="1:10" ht="16.5" thickBot="1" x14ac:dyDescent="0.3">
      <c r="A58" s="89"/>
      <c r="B58" s="89" t="s">
        <v>110</v>
      </c>
      <c r="C58" s="104">
        <f>C45+C57</f>
        <v>1116</v>
      </c>
      <c r="D58" s="104">
        <f>D45+D57</f>
        <v>4464</v>
      </c>
      <c r="E58" s="104">
        <f>E45+E57</f>
        <v>453</v>
      </c>
      <c r="F58" s="104">
        <f>F45+F57</f>
        <v>346</v>
      </c>
      <c r="G58" s="105">
        <f>G45+G57</f>
        <v>638.25</v>
      </c>
    </row>
  </sheetData>
  <mergeCells count="7">
    <mergeCell ref="A1:G1"/>
    <mergeCell ref="A3:A4"/>
    <mergeCell ref="B3:B4"/>
    <mergeCell ref="D3:D4"/>
    <mergeCell ref="E3:E4"/>
    <mergeCell ref="F3:G3"/>
    <mergeCell ref="C3:C4"/>
  </mergeCells>
  <printOptions horizontalCentered="1" verticalCentered="1"/>
  <pageMargins left="0.7" right="0.7" top="0.75" bottom="0.75" header="0.3" footer="0.3"/>
  <pageSetup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Annexure- 6</vt:lpstr>
      <vt:lpstr>Bankwise</vt:lpstr>
      <vt:lpstr>'Annexure- 6'!Print_Area</vt:lpstr>
      <vt:lpstr>Bankwise!Print_Area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2019-12-07T06:43:49Z</dcterms:modified>
</cp:coreProperties>
</file>