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 firstSheet="1" activeTab="1"/>
  </bookViews>
  <sheets>
    <sheet name="Work sheet" sheetId="1" state="hidden" r:id="rId1"/>
    <sheet name="ALL BANKS " sheetId="5" r:id="rId2"/>
    <sheet name="BR NETWORK AMALGAMATED " sheetId="6" state="hidden" r:id="rId3"/>
    <sheet name="Sheet1" sheetId="2" state="hidden" r:id="rId4"/>
    <sheet name="Sheet2" sheetId="3" state="hidden" r:id="rId5"/>
    <sheet name="DISTT BANK WISE BR NETWORK" sheetId="4" state="hidden" r:id="rId6"/>
  </sheets>
  <definedNames>
    <definedName name="_xlnm._FilterDatabase" localSheetId="1" hidden="1">'ALL BANKS '!$A$1:$A$781</definedName>
    <definedName name="_xlnm._FilterDatabase" localSheetId="2" hidden="1">'BR NETWORK AMALGAMATED '!$A$1:$A$1290</definedName>
    <definedName name="_xlnm._FilterDatabase" localSheetId="5" hidden="1">'DISTT BANK WISE BR NETWORK'!#REF!</definedName>
    <definedName name="_xlnm._FilterDatabase" localSheetId="0" hidden="1">'Work sheet'!$A$1:$A$1422</definedName>
    <definedName name="_xlnm.Print_Area" localSheetId="1">'ALL BANKS '!$A$340:$G$360</definedName>
    <definedName name="_xlnm.Print_Area" localSheetId="2">'BR NETWORK AMALGAMATED '!$A$364:$G$384</definedName>
    <definedName name="_xlnm.Print_Area" localSheetId="5">'DISTT BANK WISE BR NETWORK'!$A$1:$Y$59</definedName>
    <definedName name="_xlnm.Print_Area" localSheetId="0">'Work sheet'!$A$490:$G$510</definedName>
    <definedName name="_xlnm.Print_Titles" localSheetId="1">'ALL BANKS '!$1:$3</definedName>
    <definedName name="_xlnm.Print_Titles" localSheetId="2">'BR NETWORK AMALGAMATED '!$1:$5</definedName>
    <definedName name="_xlnm.Print_Titles" localSheetId="5">'DISTT BANK WISE BR NETWORK'!#REF!</definedName>
    <definedName name="_xlnm.Print_Titles" localSheetId="0">'Work sheet'!$1:$5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6" i="5" l="1"/>
  <c r="E276" i="5"/>
  <c r="F276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D45" i="5"/>
  <c r="E45" i="5"/>
  <c r="F45" i="5"/>
  <c r="D24" i="5"/>
  <c r="E24" i="5"/>
  <c r="F2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C276" i="5"/>
  <c r="D780" i="5"/>
  <c r="E780" i="5"/>
  <c r="F780" i="5"/>
  <c r="C780" i="5"/>
  <c r="C783" i="6"/>
  <c r="D783" i="6"/>
  <c r="E783" i="6"/>
  <c r="F783" i="6"/>
  <c r="H783" i="6"/>
  <c r="I783" i="6"/>
  <c r="J783" i="6"/>
  <c r="K783" i="6"/>
  <c r="M783" i="6"/>
  <c r="N783" i="6"/>
  <c r="C784" i="6"/>
  <c r="D784" i="6"/>
  <c r="E784" i="6"/>
  <c r="F784" i="6"/>
  <c r="H784" i="6"/>
  <c r="I784" i="6"/>
  <c r="J784" i="6"/>
  <c r="K784" i="6"/>
  <c r="M784" i="6"/>
  <c r="N784" i="6"/>
  <c r="C785" i="6"/>
  <c r="D785" i="6"/>
  <c r="E785" i="6"/>
  <c r="F785" i="6"/>
  <c r="H785" i="6"/>
  <c r="I785" i="6"/>
  <c r="J785" i="6"/>
  <c r="K785" i="6"/>
  <c r="M785" i="6"/>
  <c r="N785" i="6"/>
  <c r="C786" i="6"/>
  <c r="D786" i="6"/>
  <c r="E786" i="6"/>
  <c r="F786" i="6"/>
  <c r="H786" i="6"/>
  <c r="I786" i="6"/>
  <c r="J786" i="6"/>
  <c r="K786" i="6"/>
  <c r="M786" i="6"/>
  <c r="N786" i="6"/>
  <c r="C787" i="6"/>
  <c r="D787" i="6"/>
  <c r="E787" i="6"/>
  <c r="F787" i="6"/>
  <c r="H787" i="6"/>
  <c r="I787" i="6"/>
  <c r="J787" i="6"/>
  <c r="K787" i="6"/>
  <c r="M787" i="6"/>
  <c r="N787" i="6"/>
  <c r="C788" i="6"/>
  <c r="D788" i="6"/>
  <c r="E788" i="6"/>
  <c r="F788" i="6"/>
  <c r="H788" i="6"/>
  <c r="I788" i="6"/>
  <c r="J788" i="6"/>
  <c r="K788" i="6"/>
  <c r="M788" i="6"/>
  <c r="N788" i="6"/>
  <c r="C789" i="6"/>
  <c r="D789" i="6"/>
  <c r="E789" i="6"/>
  <c r="F789" i="6"/>
  <c r="H789" i="6"/>
  <c r="I789" i="6"/>
  <c r="J789" i="6"/>
  <c r="K789" i="6"/>
  <c r="M789" i="6"/>
  <c r="N789" i="6"/>
  <c r="C790" i="6"/>
  <c r="D790" i="6"/>
  <c r="E790" i="6"/>
  <c r="F790" i="6"/>
  <c r="H790" i="6"/>
  <c r="I790" i="6"/>
  <c r="J790" i="6"/>
  <c r="K790" i="6"/>
  <c r="M790" i="6"/>
  <c r="N790" i="6"/>
  <c r="C791" i="6"/>
  <c r="D791" i="6"/>
  <c r="E791" i="6"/>
  <c r="F791" i="6"/>
  <c r="H791" i="6"/>
  <c r="I791" i="6"/>
  <c r="J791" i="6"/>
  <c r="K791" i="6"/>
  <c r="M791" i="6"/>
  <c r="N791" i="6"/>
  <c r="D782" i="6"/>
  <c r="E782" i="6"/>
  <c r="E792" i="6"/>
  <c r="F782" i="6"/>
  <c r="H782" i="6"/>
  <c r="I782" i="6"/>
  <c r="J782" i="6"/>
  <c r="J792" i="6"/>
  <c r="K782" i="6"/>
  <c r="M782" i="6"/>
  <c r="N782" i="6"/>
  <c r="C782" i="6"/>
  <c r="C792" i="6"/>
  <c r="C771" i="6"/>
  <c r="C772" i="6"/>
  <c r="D772" i="6"/>
  <c r="E772" i="6"/>
  <c r="F772" i="6"/>
  <c r="H772" i="6"/>
  <c r="I772" i="6"/>
  <c r="J772" i="6"/>
  <c r="K772" i="6"/>
  <c r="M772" i="6"/>
  <c r="N772" i="6"/>
  <c r="C773" i="6"/>
  <c r="D773" i="6"/>
  <c r="E773" i="6"/>
  <c r="F773" i="6"/>
  <c r="H773" i="6"/>
  <c r="I773" i="6"/>
  <c r="J773" i="6"/>
  <c r="K773" i="6"/>
  <c r="M773" i="6"/>
  <c r="N773" i="6"/>
  <c r="C774" i="6"/>
  <c r="D774" i="6"/>
  <c r="E774" i="6"/>
  <c r="F774" i="6"/>
  <c r="H774" i="6"/>
  <c r="I774" i="6"/>
  <c r="J774" i="6"/>
  <c r="K774" i="6"/>
  <c r="M774" i="6"/>
  <c r="N774" i="6"/>
  <c r="C775" i="6"/>
  <c r="D775" i="6"/>
  <c r="E775" i="6"/>
  <c r="F775" i="6"/>
  <c r="H775" i="6"/>
  <c r="I775" i="6"/>
  <c r="J775" i="6"/>
  <c r="K775" i="6"/>
  <c r="M775" i="6"/>
  <c r="N775" i="6"/>
  <c r="C776" i="6"/>
  <c r="D776" i="6"/>
  <c r="E776" i="6"/>
  <c r="F776" i="6"/>
  <c r="H776" i="6"/>
  <c r="I776" i="6"/>
  <c r="J776" i="6"/>
  <c r="K776" i="6"/>
  <c r="M776" i="6"/>
  <c r="N776" i="6"/>
  <c r="C777" i="6"/>
  <c r="D777" i="6"/>
  <c r="E777" i="6"/>
  <c r="F777" i="6"/>
  <c r="H777" i="6"/>
  <c r="I777" i="6"/>
  <c r="J777" i="6"/>
  <c r="K777" i="6"/>
  <c r="M777" i="6"/>
  <c r="N777" i="6"/>
  <c r="C778" i="6"/>
  <c r="D778" i="6"/>
  <c r="E778" i="6"/>
  <c r="F778" i="6"/>
  <c r="H778" i="6"/>
  <c r="I778" i="6"/>
  <c r="J778" i="6"/>
  <c r="K778" i="6"/>
  <c r="M778" i="6"/>
  <c r="N778" i="6"/>
  <c r="C779" i="6"/>
  <c r="D779" i="6"/>
  <c r="E779" i="6"/>
  <c r="F779" i="6"/>
  <c r="H779" i="6"/>
  <c r="I779" i="6"/>
  <c r="J779" i="6"/>
  <c r="K779" i="6"/>
  <c r="M779" i="6"/>
  <c r="N779" i="6"/>
  <c r="C780" i="6"/>
  <c r="D780" i="6"/>
  <c r="E780" i="6"/>
  <c r="F780" i="6"/>
  <c r="H780" i="6"/>
  <c r="I780" i="6"/>
  <c r="J780" i="6"/>
  <c r="K780" i="6"/>
  <c r="M780" i="6"/>
  <c r="N780" i="6"/>
  <c r="C794" i="6"/>
  <c r="D771" i="6"/>
  <c r="D781" i="6"/>
  <c r="E771" i="6"/>
  <c r="F771" i="6"/>
  <c r="H771" i="6"/>
  <c r="H781" i="6"/>
  <c r="I771" i="6"/>
  <c r="J771" i="6"/>
  <c r="K771" i="6"/>
  <c r="M771" i="6"/>
  <c r="N771" i="6"/>
  <c r="A47" i="6"/>
  <c r="M792" i="6"/>
  <c r="H792" i="6"/>
  <c r="K781" i="6"/>
  <c r="N792" i="6"/>
  <c r="I792" i="6"/>
  <c r="D792" i="6"/>
  <c r="N781" i="6"/>
  <c r="E781" i="6"/>
  <c r="F781" i="6"/>
  <c r="I781" i="6"/>
  <c r="J781" i="6"/>
  <c r="M781" i="6"/>
  <c r="F792" i="6"/>
  <c r="C781" i="6"/>
  <c r="K792" i="6"/>
  <c r="C795" i="6"/>
  <c r="D847" i="6"/>
  <c r="N794" i="6"/>
  <c r="M794" i="6"/>
  <c r="K794" i="6"/>
  <c r="K795" i="6"/>
  <c r="J794" i="6"/>
  <c r="I794" i="6"/>
  <c r="H794" i="6"/>
  <c r="H795" i="6"/>
  <c r="F794" i="6"/>
  <c r="F795" i="6"/>
  <c r="E794" i="6"/>
  <c r="D794" i="6"/>
  <c r="N762" i="6"/>
  <c r="N846" i="6"/>
  <c r="N847" i="6"/>
  <c r="M762" i="6"/>
  <c r="M846" i="6"/>
  <c r="M847" i="6"/>
  <c r="K762" i="6"/>
  <c r="K846" i="6"/>
  <c r="K847" i="6"/>
  <c r="J762" i="6"/>
  <c r="J846" i="6"/>
  <c r="J847" i="6"/>
  <c r="I762" i="6"/>
  <c r="I846" i="6"/>
  <c r="I847" i="6"/>
  <c r="H762" i="6"/>
  <c r="H846" i="6"/>
  <c r="H847" i="6"/>
  <c r="F762" i="6"/>
  <c r="F846" i="6"/>
  <c r="F847" i="6"/>
  <c r="E762" i="6"/>
  <c r="E846" i="6"/>
  <c r="E847" i="6"/>
  <c r="D762" i="6"/>
  <c r="C762" i="6"/>
  <c r="C846" i="6"/>
  <c r="C847" i="6"/>
  <c r="O761" i="6"/>
  <c r="L761" i="6"/>
  <c r="G761" i="6"/>
  <c r="O760" i="6"/>
  <c r="L760" i="6"/>
  <c r="G760" i="6"/>
  <c r="O759" i="6"/>
  <c r="L759" i="6"/>
  <c r="G759" i="6"/>
  <c r="O758" i="6"/>
  <c r="L758" i="6"/>
  <c r="G758" i="6"/>
  <c r="O757" i="6"/>
  <c r="L757" i="6"/>
  <c r="G757" i="6"/>
  <c r="O756" i="6"/>
  <c r="L756" i="6"/>
  <c r="G756" i="6"/>
  <c r="O755" i="6"/>
  <c r="L755" i="6"/>
  <c r="G755" i="6"/>
  <c r="O754" i="6"/>
  <c r="L754" i="6"/>
  <c r="G754" i="6"/>
  <c r="O753" i="6"/>
  <c r="L753" i="6"/>
  <c r="G753" i="6"/>
  <c r="O752" i="6"/>
  <c r="L752" i="6"/>
  <c r="G752" i="6"/>
  <c r="O751" i="6"/>
  <c r="L751" i="6"/>
  <c r="G751" i="6"/>
  <c r="O750" i="6"/>
  <c r="L750" i="6"/>
  <c r="G750" i="6"/>
  <c r="O749" i="6"/>
  <c r="L749" i="6"/>
  <c r="G749" i="6"/>
  <c r="O748" i="6"/>
  <c r="L748" i="6"/>
  <c r="G748" i="6"/>
  <c r="O747" i="6"/>
  <c r="L747" i="6"/>
  <c r="G747" i="6"/>
  <c r="O746" i="6"/>
  <c r="L746" i="6"/>
  <c r="G746" i="6"/>
  <c r="O745" i="6"/>
  <c r="L745" i="6"/>
  <c r="G745" i="6"/>
  <c r="O744" i="6"/>
  <c r="L744" i="6"/>
  <c r="G744" i="6"/>
  <c r="O743" i="6"/>
  <c r="L743" i="6"/>
  <c r="G743" i="6"/>
  <c r="O742" i="6"/>
  <c r="L742" i="6"/>
  <c r="G742" i="6"/>
  <c r="N741" i="6"/>
  <c r="N843" i="6"/>
  <c r="M741" i="6"/>
  <c r="M843" i="6"/>
  <c r="K741" i="6"/>
  <c r="K843" i="6"/>
  <c r="J741" i="6"/>
  <c r="J843" i="6"/>
  <c r="I741" i="6"/>
  <c r="I843" i="6"/>
  <c r="H741" i="6"/>
  <c r="H843" i="6"/>
  <c r="F741" i="6"/>
  <c r="F843" i="6"/>
  <c r="E741" i="6"/>
  <c r="E843" i="6"/>
  <c r="D741" i="6"/>
  <c r="D843" i="6"/>
  <c r="C741" i="6"/>
  <c r="C843" i="6"/>
  <c r="O740" i="6"/>
  <c r="L740" i="6"/>
  <c r="G740" i="6"/>
  <c r="O739" i="6"/>
  <c r="L739" i="6"/>
  <c r="G739" i="6"/>
  <c r="O738" i="6"/>
  <c r="L738" i="6"/>
  <c r="G738" i="6"/>
  <c r="O737" i="6"/>
  <c r="L737" i="6"/>
  <c r="G737" i="6"/>
  <c r="O736" i="6"/>
  <c r="L736" i="6"/>
  <c r="G736" i="6"/>
  <c r="O735" i="6"/>
  <c r="L735" i="6"/>
  <c r="G735" i="6"/>
  <c r="O734" i="6"/>
  <c r="L734" i="6"/>
  <c r="G734" i="6"/>
  <c r="O733" i="6"/>
  <c r="L733" i="6"/>
  <c r="G733" i="6"/>
  <c r="O732" i="6"/>
  <c r="L732" i="6"/>
  <c r="G732" i="6"/>
  <c r="O731" i="6"/>
  <c r="L731" i="6"/>
  <c r="G731" i="6"/>
  <c r="O730" i="6"/>
  <c r="L730" i="6"/>
  <c r="G730" i="6"/>
  <c r="O729" i="6"/>
  <c r="L729" i="6"/>
  <c r="G729" i="6"/>
  <c r="O728" i="6"/>
  <c r="L728" i="6"/>
  <c r="G728" i="6"/>
  <c r="O727" i="6"/>
  <c r="L727" i="6"/>
  <c r="G727" i="6"/>
  <c r="O726" i="6"/>
  <c r="L726" i="6"/>
  <c r="G726" i="6"/>
  <c r="O725" i="6"/>
  <c r="L725" i="6"/>
  <c r="G725" i="6"/>
  <c r="O724" i="6"/>
  <c r="L724" i="6"/>
  <c r="G724" i="6"/>
  <c r="O723" i="6"/>
  <c r="L723" i="6"/>
  <c r="G723" i="6"/>
  <c r="O722" i="6"/>
  <c r="L722" i="6"/>
  <c r="G722" i="6"/>
  <c r="O721" i="6"/>
  <c r="L721" i="6"/>
  <c r="G721" i="6"/>
  <c r="N720" i="6"/>
  <c r="N842" i="6"/>
  <c r="M720" i="6"/>
  <c r="M842" i="6"/>
  <c r="K720" i="6"/>
  <c r="K842" i="6"/>
  <c r="J720" i="6"/>
  <c r="J842" i="6"/>
  <c r="I720" i="6"/>
  <c r="I842" i="6"/>
  <c r="H720" i="6"/>
  <c r="H842" i="6"/>
  <c r="F720" i="6"/>
  <c r="F842" i="6"/>
  <c r="E720" i="6"/>
  <c r="E842" i="6"/>
  <c r="D720" i="6"/>
  <c r="D842" i="6"/>
  <c r="C720" i="6"/>
  <c r="C842" i="6"/>
  <c r="O719" i="6"/>
  <c r="L719" i="6"/>
  <c r="G719" i="6"/>
  <c r="O718" i="6"/>
  <c r="L718" i="6"/>
  <c r="G718" i="6"/>
  <c r="O717" i="6"/>
  <c r="L717" i="6"/>
  <c r="G717" i="6"/>
  <c r="O716" i="6"/>
  <c r="L716" i="6"/>
  <c r="G716" i="6"/>
  <c r="O715" i="6"/>
  <c r="L715" i="6"/>
  <c r="G715" i="6"/>
  <c r="O714" i="6"/>
  <c r="L714" i="6"/>
  <c r="G714" i="6"/>
  <c r="O713" i="6"/>
  <c r="L713" i="6"/>
  <c r="G713" i="6"/>
  <c r="O712" i="6"/>
  <c r="L712" i="6"/>
  <c r="G712" i="6"/>
  <c r="O711" i="6"/>
  <c r="L711" i="6"/>
  <c r="G711" i="6"/>
  <c r="O710" i="6"/>
  <c r="L710" i="6"/>
  <c r="G710" i="6"/>
  <c r="O709" i="6"/>
  <c r="L709" i="6"/>
  <c r="G709" i="6"/>
  <c r="O708" i="6"/>
  <c r="L708" i="6"/>
  <c r="G708" i="6"/>
  <c r="O707" i="6"/>
  <c r="L707" i="6"/>
  <c r="G707" i="6"/>
  <c r="O706" i="6"/>
  <c r="L706" i="6"/>
  <c r="G706" i="6"/>
  <c r="O705" i="6"/>
  <c r="L705" i="6"/>
  <c r="G705" i="6"/>
  <c r="O704" i="6"/>
  <c r="L704" i="6"/>
  <c r="G704" i="6"/>
  <c r="O703" i="6"/>
  <c r="L703" i="6"/>
  <c r="G703" i="6"/>
  <c r="O702" i="6"/>
  <c r="L702" i="6"/>
  <c r="G702" i="6"/>
  <c r="O701" i="6"/>
  <c r="L701" i="6"/>
  <c r="G701" i="6"/>
  <c r="O700" i="6"/>
  <c r="L700" i="6"/>
  <c r="G700" i="6"/>
  <c r="N699" i="6"/>
  <c r="N841" i="6"/>
  <c r="M699" i="6"/>
  <c r="M841" i="6"/>
  <c r="K699" i="6"/>
  <c r="K841" i="6"/>
  <c r="J699" i="6"/>
  <c r="J841" i="6"/>
  <c r="I699" i="6"/>
  <c r="I841" i="6"/>
  <c r="H699" i="6"/>
  <c r="H841" i="6"/>
  <c r="F699" i="6"/>
  <c r="F841" i="6"/>
  <c r="E699" i="6"/>
  <c r="E841" i="6"/>
  <c r="D699" i="6"/>
  <c r="D841" i="6"/>
  <c r="C699" i="6"/>
  <c r="C841" i="6"/>
  <c r="O698" i="6"/>
  <c r="L698" i="6"/>
  <c r="G698" i="6"/>
  <c r="O697" i="6"/>
  <c r="L697" i="6"/>
  <c r="G697" i="6"/>
  <c r="O696" i="6"/>
  <c r="L696" i="6"/>
  <c r="G696" i="6"/>
  <c r="O695" i="6"/>
  <c r="L695" i="6"/>
  <c r="G695" i="6"/>
  <c r="O694" i="6"/>
  <c r="L694" i="6"/>
  <c r="G694" i="6"/>
  <c r="O693" i="6"/>
  <c r="L693" i="6"/>
  <c r="G693" i="6"/>
  <c r="O692" i="6"/>
  <c r="L692" i="6"/>
  <c r="G692" i="6"/>
  <c r="O691" i="6"/>
  <c r="L691" i="6"/>
  <c r="G691" i="6"/>
  <c r="O690" i="6"/>
  <c r="L690" i="6"/>
  <c r="G690" i="6"/>
  <c r="O689" i="6"/>
  <c r="L689" i="6"/>
  <c r="G689" i="6"/>
  <c r="O688" i="6"/>
  <c r="L688" i="6"/>
  <c r="G688" i="6"/>
  <c r="O687" i="6"/>
  <c r="L687" i="6"/>
  <c r="G687" i="6"/>
  <c r="O686" i="6"/>
  <c r="L686" i="6"/>
  <c r="G686" i="6"/>
  <c r="O685" i="6"/>
  <c r="L685" i="6"/>
  <c r="G685" i="6"/>
  <c r="O684" i="6"/>
  <c r="L684" i="6"/>
  <c r="G684" i="6"/>
  <c r="O683" i="6"/>
  <c r="L683" i="6"/>
  <c r="G683" i="6"/>
  <c r="O682" i="6"/>
  <c r="L682" i="6"/>
  <c r="G682" i="6"/>
  <c r="O681" i="6"/>
  <c r="L681" i="6"/>
  <c r="G681" i="6"/>
  <c r="O680" i="6"/>
  <c r="L680" i="6"/>
  <c r="G680" i="6"/>
  <c r="O679" i="6"/>
  <c r="L679" i="6"/>
  <c r="G679" i="6"/>
  <c r="N678" i="6"/>
  <c r="N840" i="6"/>
  <c r="M678" i="6"/>
  <c r="M840" i="6"/>
  <c r="K678" i="6"/>
  <c r="K840" i="6"/>
  <c r="J678" i="6"/>
  <c r="J840" i="6"/>
  <c r="I678" i="6"/>
  <c r="I840" i="6"/>
  <c r="H678" i="6"/>
  <c r="H840" i="6"/>
  <c r="F678" i="6"/>
  <c r="F840" i="6"/>
  <c r="E678" i="6"/>
  <c r="E840" i="6"/>
  <c r="D678" i="6"/>
  <c r="D840" i="6"/>
  <c r="C678" i="6"/>
  <c r="C840" i="6"/>
  <c r="O677" i="6"/>
  <c r="L677" i="6"/>
  <c r="G677" i="6"/>
  <c r="O676" i="6"/>
  <c r="L676" i="6"/>
  <c r="G676" i="6"/>
  <c r="O675" i="6"/>
  <c r="L675" i="6"/>
  <c r="G675" i="6"/>
  <c r="O674" i="6"/>
  <c r="L674" i="6"/>
  <c r="G674" i="6"/>
  <c r="O673" i="6"/>
  <c r="L673" i="6"/>
  <c r="G673" i="6"/>
  <c r="O672" i="6"/>
  <c r="L672" i="6"/>
  <c r="G672" i="6"/>
  <c r="O671" i="6"/>
  <c r="L671" i="6"/>
  <c r="G671" i="6"/>
  <c r="O670" i="6"/>
  <c r="L670" i="6"/>
  <c r="G670" i="6"/>
  <c r="O669" i="6"/>
  <c r="L669" i="6"/>
  <c r="G669" i="6"/>
  <c r="O668" i="6"/>
  <c r="L668" i="6"/>
  <c r="G668" i="6"/>
  <c r="O667" i="6"/>
  <c r="L667" i="6"/>
  <c r="G667" i="6"/>
  <c r="O666" i="6"/>
  <c r="L666" i="6"/>
  <c r="G666" i="6"/>
  <c r="O665" i="6"/>
  <c r="L665" i="6"/>
  <c r="G665" i="6"/>
  <c r="O664" i="6"/>
  <c r="L664" i="6"/>
  <c r="G664" i="6"/>
  <c r="O663" i="6"/>
  <c r="L663" i="6"/>
  <c r="G663" i="6"/>
  <c r="O662" i="6"/>
  <c r="L662" i="6"/>
  <c r="G662" i="6"/>
  <c r="O661" i="6"/>
  <c r="L661" i="6"/>
  <c r="G661" i="6"/>
  <c r="O660" i="6"/>
  <c r="L660" i="6"/>
  <c r="G660" i="6"/>
  <c r="O659" i="6"/>
  <c r="L659" i="6"/>
  <c r="G659" i="6"/>
  <c r="O658" i="6"/>
  <c r="L658" i="6"/>
  <c r="G658" i="6"/>
  <c r="N657" i="6"/>
  <c r="N839" i="6"/>
  <c r="M657" i="6"/>
  <c r="M839" i="6"/>
  <c r="K657" i="6"/>
  <c r="K839" i="6"/>
  <c r="J657" i="6"/>
  <c r="J839" i="6"/>
  <c r="I657" i="6"/>
  <c r="I839" i="6"/>
  <c r="H657" i="6"/>
  <c r="H839" i="6"/>
  <c r="F657" i="6"/>
  <c r="F839" i="6"/>
  <c r="E657" i="6"/>
  <c r="E839" i="6"/>
  <c r="D657" i="6"/>
  <c r="D839" i="6"/>
  <c r="C657" i="6"/>
  <c r="C839" i="6"/>
  <c r="O656" i="6"/>
  <c r="L656" i="6"/>
  <c r="G656" i="6"/>
  <c r="O655" i="6"/>
  <c r="L655" i="6"/>
  <c r="G655" i="6"/>
  <c r="O654" i="6"/>
  <c r="L654" i="6"/>
  <c r="G654" i="6"/>
  <c r="O653" i="6"/>
  <c r="L653" i="6"/>
  <c r="G653" i="6"/>
  <c r="O652" i="6"/>
  <c r="L652" i="6"/>
  <c r="G652" i="6"/>
  <c r="O651" i="6"/>
  <c r="L651" i="6"/>
  <c r="G651" i="6"/>
  <c r="O650" i="6"/>
  <c r="L650" i="6"/>
  <c r="G650" i="6"/>
  <c r="O649" i="6"/>
  <c r="L649" i="6"/>
  <c r="G649" i="6"/>
  <c r="O648" i="6"/>
  <c r="L648" i="6"/>
  <c r="G648" i="6"/>
  <c r="O647" i="6"/>
  <c r="L647" i="6"/>
  <c r="G647" i="6"/>
  <c r="O646" i="6"/>
  <c r="L646" i="6"/>
  <c r="G646" i="6"/>
  <c r="O645" i="6"/>
  <c r="L645" i="6"/>
  <c r="G645" i="6"/>
  <c r="O644" i="6"/>
  <c r="L644" i="6"/>
  <c r="G644" i="6"/>
  <c r="O643" i="6"/>
  <c r="L643" i="6"/>
  <c r="G643" i="6"/>
  <c r="O642" i="6"/>
  <c r="L642" i="6"/>
  <c r="G642" i="6"/>
  <c r="O641" i="6"/>
  <c r="L641" i="6"/>
  <c r="G641" i="6"/>
  <c r="O640" i="6"/>
  <c r="L640" i="6"/>
  <c r="G640" i="6"/>
  <c r="O639" i="6"/>
  <c r="L639" i="6"/>
  <c r="G639" i="6"/>
  <c r="O638" i="6"/>
  <c r="L638" i="6"/>
  <c r="G638" i="6"/>
  <c r="O637" i="6"/>
  <c r="L637" i="6"/>
  <c r="G637" i="6"/>
  <c r="N636" i="6"/>
  <c r="N838" i="6"/>
  <c r="M636" i="6"/>
  <c r="M838" i="6"/>
  <c r="K636" i="6"/>
  <c r="K838" i="6"/>
  <c r="J636" i="6"/>
  <c r="J838" i="6"/>
  <c r="I636" i="6"/>
  <c r="I838" i="6"/>
  <c r="H636" i="6"/>
  <c r="H838" i="6"/>
  <c r="F636" i="6"/>
  <c r="F838" i="6"/>
  <c r="E636" i="6"/>
  <c r="E838" i="6"/>
  <c r="D636" i="6"/>
  <c r="D838" i="6"/>
  <c r="C636" i="6"/>
  <c r="C838" i="6"/>
  <c r="O635" i="6"/>
  <c r="L635" i="6"/>
  <c r="G635" i="6"/>
  <c r="O634" i="6"/>
  <c r="L634" i="6"/>
  <c r="G634" i="6"/>
  <c r="O633" i="6"/>
  <c r="L633" i="6"/>
  <c r="G633" i="6"/>
  <c r="O632" i="6"/>
  <c r="L632" i="6"/>
  <c r="G632" i="6"/>
  <c r="O631" i="6"/>
  <c r="L631" i="6"/>
  <c r="G631" i="6"/>
  <c r="O630" i="6"/>
  <c r="L630" i="6"/>
  <c r="G630" i="6"/>
  <c r="O629" i="6"/>
  <c r="L629" i="6"/>
  <c r="G629" i="6"/>
  <c r="O628" i="6"/>
  <c r="L628" i="6"/>
  <c r="G628" i="6"/>
  <c r="O627" i="6"/>
  <c r="L627" i="6"/>
  <c r="G627" i="6"/>
  <c r="O626" i="6"/>
  <c r="L626" i="6"/>
  <c r="G626" i="6"/>
  <c r="O625" i="6"/>
  <c r="L625" i="6"/>
  <c r="G625" i="6"/>
  <c r="O624" i="6"/>
  <c r="L624" i="6"/>
  <c r="G624" i="6"/>
  <c r="O623" i="6"/>
  <c r="L623" i="6"/>
  <c r="G623" i="6"/>
  <c r="O622" i="6"/>
  <c r="L622" i="6"/>
  <c r="G622" i="6"/>
  <c r="O621" i="6"/>
  <c r="L621" i="6"/>
  <c r="G621" i="6"/>
  <c r="O620" i="6"/>
  <c r="L620" i="6"/>
  <c r="G620" i="6"/>
  <c r="O619" i="6"/>
  <c r="L619" i="6"/>
  <c r="G619" i="6"/>
  <c r="O618" i="6"/>
  <c r="L618" i="6"/>
  <c r="G618" i="6"/>
  <c r="O617" i="6"/>
  <c r="L617" i="6"/>
  <c r="G617" i="6"/>
  <c r="O616" i="6"/>
  <c r="L616" i="6"/>
  <c r="G616" i="6"/>
  <c r="N615" i="6"/>
  <c r="N837" i="6"/>
  <c r="M615" i="6"/>
  <c r="M837" i="6"/>
  <c r="K615" i="6"/>
  <c r="K837" i="6"/>
  <c r="J615" i="6"/>
  <c r="J837" i="6"/>
  <c r="I615" i="6"/>
  <c r="I837" i="6"/>
  <c r="H615" i="6"/>
  <c r="H837" i="6"/>
  <c r="F615" i="6"/>
  <c r="F837" i="6"/>
  <c r="E615" i="6"/>
  <c r="E837" i="6"/>
  <c r="D615" i="6"/>
  <c r="D837" i="6"/>
  <c r="C615" i="6"/>
  <c r="C837" i="6"/>
  <c r="O614" i="6"/>
  <c r="L614" i="6"/>
  <c r="G614" i="6"/>
  <c r="O613" i="6"/>
  <c r="L613" i="6"/>
  <c r="G613" i="6"/>
  <c r="O612" i="6"/>
  <c r="L612" i="6"/>
  <c r="G612" i="6"/>
  <c r="O611" i="6"/>
  <c r="L611" i="6"/>
  <c r="G611" i="6"/>
  <c r="O610" i="6"/>
  <c r="L610" i="6"/>
  <c r="G610" i="6"/>
  <c r="O609" i="6"/>
  <c r="L609" i="6"/>
  <c r="G609" i="6"/>
  <c r="O608" i="6"/>
  <c r="L608" i="6"/>
  <c r="G608" i="6"/>
  <c r="O607" i="6"/>
  <c r="L607" i="6"/>
  <c r="G607" i="6"/>
  <c r="O606" i="6"/>
  <c r="L606" i="6"/>
  <c r="G606" i="6"/>
  <c r="O605" i="6"/>
  <c r="L605" i="6"/>
  <c r="G605" i="6"/>
  <c r="O604" i="6"/>
  <c r="L604" i="6"/>
  <c r="G604" i="6"/>
  <c r="O603" i="6"/>
  <c r="L603" i="6"/>
  <c r="G603" i="6"/>
  <c r="O602" i="6"/>
  <c r="L602" i="6"/>
  <c r="G602" i="6"/>
  <c r="O601" i="6"/>
  <c r="L601" i="6"/>
  <c r="G601" i="6"/>
  <c r="O600" i="6"/>
  <c r="L600" i="6"/>
  <c r="G600" i="6"/>
  <c r="O599" i="6"/>
  <c r="L599" i="6"/>
  <c r="G599" i="6"/>
  <c r="O598" i="6"/>
  <c r="L598" i="6"/>
  <c r="G598" i="6"/>
  <c r="O597" i="6"/>
  <c r="L597" i="6"/>
  <c r="G597" i="6"/>
  <c r="O596" i="6"/>
  <c r="L596" i="6"/>
  <c r="G596" i="6"/>
  <c r="O595" i="6"/>
  <c r="L595" i="6"/>
  <c r="G595" i="6"/>
  <c r="N594" i="6"/>
  <c r="N836" i="6"/>
  <c r="M594" i="6"/>
  <c r="M836" i="6"/>
  <c r="K594" i="6"/>
  <c r="K836" i="6"/>
  <c r="J594" i="6"/>
  <c r="J836" i="6"/>
  <c r="I594" i="6"/>
  <c r="I836" i="6"/>
  <c r="H594" i="6"/>
  <c r="H836" i="6"/>
  <c r="F594" i="6"/>
  <c r="F836" i="6"/>
  <c r="E594" i="6"/>
  <c r="E836" i="6"/>
  <c r="D594" i="6"/>
  <c r="D836" i="6"/>
  <c r="C594" i="6"/>
  <c r="C836" i="6"/>
  <c r="O593" i="6"/>
  <c r="L593" i="6"/>
  <c r="G593" i="6"/>
  <c r="O592" i="6"/>
  <c r="L592" i="6"/>
  <c r="G592" i="6"/>
  <c r="O591" i="6"/>
  <c r="L591" i="6"/>
  <c r="G591" i="6"/>
  <c r="O590" i="6"/>
  <c r="L590" i="6"/>
  <c r="G590" i="6"/>
  <c r="O589" i="6"/>
  <c r="L589" i="6"/>
  <c r="G589" i="6"/>
  <c r="O588" i="6"/>
  <c r="L588" i="6"/>
  <c r="G588" i="6"/>
  <c r="O587" i="6"/>
  <c r="L587" i="6"/>
  <c r="G587" i="6"/>
  <c r="O586" i="6"/>
  <c r="L586" i="6"/>
  <c r="G586" i="6"/>
  <c r="O585" i="6"/>
  <c r="L585" i="6"/>
  <c r="G585" i="6"/>
  <c r="O584" i="6"/>
  <c r="L584" i="6"/>
  <c r="G584" i="6"/>
  <c r="O583" i="6"/>
  <c r="L583" i="6"/>
  <c r="G583" i="6"/>
  <c r="O582" i="6"/>
  <c r="L582" i="6"/>
  <c r="G582" i="6"/>
  <c r="O581" i="6"/>
  <c r="L581" i="6"/>
  <c r="G581" i="6"/>
  <c r="O580" i="6"/>
  <c r="L580" i="6"/>
  <c r="G580" i="6"/>
  <c r="O579" i="6"/>
  <c r="L579" i="6"/>
  <c r="G579" i="6"/>
  <c r="O578" i="6"/>
  <c r="L578" i="6"/>
  <c r="G578" i="6"/>
  <c r="O577" i="6"/>
  <c r="L577" i="6"/>
  <c r="G577" i="6"/>
  <c r="O576" i="6"/>
  <c r="L576" i="6"/>
  <c r="G576" i="6"/>
  <c r="O575" i="6"/>
  <c r="L575" i="6"/>
  <c r="G575" i="6"/>
  <c r="O574" i="6"/>
  <c r="L574" i="6"/>
  <c r="G574" i="6"/>
  <c r="N573" i="6"/>
  <c r="N835" i="6"/>
  <c r="M573" i="6"/>
  <c r="M835" i="6"/>
  <c r="K573" i="6"/>
  <c r="K835" i="6"/>
  <c r="J573" i="6"/>
  <c r="J835" i="6"/>
  <c r="I573" i="6"/>
  <c r="I835" i="6"/>
  <c r="H573" i="6"/>
  <c r="H835" i="6"/>
  <c r="F573" i="6"/>
  <c r="F835" i="6"/>
  <c r="E573" i="6"/>
  <c r="E835" i="6"/>
  <c r="D573" i="6"/>
  <c r="D835" i="6"/>
  <c r="C573" i="6"/>
  <c r="C835" i="6"/>
  <c r="O572" i="6"/>
  <c r="L572" i="6"/>
  <c r="G572" i="6"/>
  <c r="O571" i="6"/>
  <c r="L571" i="6"/>
  <c r="G571" i="6"/>
  <c r="O570" i="6"/>
  <c r="L570" i="6"/>
  <c r="G570" i="6"/>
  <c r="O569" i="6"/>
  <c r="L569" i="6"/>
  <c r="G569" i="6"/>
  <c r="O568" i="6"/>
  <c r="L568" i="6"/>
  <c r="G568" i="6"/>
  <c r="O567" i="6"/>
  <c r="L567" i="6"/>
  <c r="G567" i="6"/>
  <c r="O566" i="6"/>
  <c r="L566" i="6"/>
  <c r="G566" i="6"/>
  <c r="O565" i="6"/>
  <c r="L565" i="6"/>
  <c r="G565" i="6"/>
  <c r="O564" i="6"/>
  <c r="L564" i="6"/>
  <c r="G564" i="6"/>
  <c r="O563" i="6"/>
  <c r="L563" i="6"/>
  <c r="G563" i="6"/>
  <c r="O562" i="6"/>
  <c r="L562" i="6"/>
  <c r="G562" i="6"/>
  <c r="O561" i="6"/>
  <c r="L561" i="6"/>
  <c r="G561" i="6"/>
  <c r="O560" i="6"/>
  <c r="L560" i="6"/>
  <c r="G560" i="6"/>
  <c r="O559" i="6"/>
  <c r="L559" i="6"/>
  <c r="G559" i="6"/>
  <c r="O558" i="6"/>
  <c r="L558" i="6"/>
  <c r="G558" i="6"/>
  <c r="O557" i="6"/>
  <c r="L557" i="6"/>
  <c r="G557" i="6"/>
  <c r="O556" i="6"/>
  <c r="L556" i="6"/>
  <c r="G556" i="6"/>
  <c r="O555" i="6"/>
  <c r="L555" i="6"/>
  <c r="G555" i="6"/>
  <c r="O554" i="6"/>
  <c r="L554" i="6"/>
  <c r="G554" i="6"/>
  <c r="O553" i="6"/>
  <c r="L553" i="6"/>
  <c r="G553" i="6"/>
  <c r="N552" i="6"/>
  <c r="N834" i="6"/>
  <c r="M552" i="6"/>
  <c r="M834" i="6"/>
  <c r="K552" i="6"/>
  <c r="K834" i="6"/>
  <c r="J552" i="6"/>
  <c r="J834" i="6"/>
  <c r="I552" i="6"/>
  <c r="I834" i="6"/>
  <c r="H552" i="6"/>
  <c r="H834" i="6"/>
  <c r="F552" i="6"/>
  <c r="F834" i="6"/>
  <c r="E552" i="6"/>
  <c r="E834" i="6"/>
  <c r="D552" i="6"/>
  <c r="D834" i="6"/>
  <c r="C552" i="6"/>
  <c r="C834" i="6"/>
  <c r="O551" i="6"/>
  <c r="L551" i="6"/>
  <c r="G551" i="6"/>
  <c r="O550" i="6"/>
  <c r="L550" i="6"/>
  <c r="G550" i="6"/>
  <c r="O549" i="6"/>
  <c r="L549" i="6"/>
  <c r="G549" i="6"/>
  <c r="O548" i="6"/>
  <c r="L548" i="6"/>
  <c r="G548" i="6"/>
  <c r="O547" i="6"/>
  <c r="L547" i="6"/>
  <c r="G547" i="6"/>
  <c r="O546" i="6"/>
  <c r="L546" i="6"/>
  <c r="G546" i="6"/>
  <c r="O545" i="6"/>
  <c r="L545" i="6"/>
  <c r="G545" i="6"/>
  <c r="O544" i="6"/>
  <c r="L544" i="6"/>
  <c r="G544" i="6"/>
  <c r="O543" i="6"/>
  <c r="L543" i="6"/>
  <c r="G543" i="6"/>
  <c r="O542" i="6"/>
  <c r="L542" i="6"/>
  <c r="G542" i="6"/>
  <c r="O541" i="6"/>
  <c r="L541" i="6"/>
  <c r="G541" i="6"/>
  <c r="O540" i="6"/>
  <c r="L540" i="6"/>
  <c r="G540" i="6"/>
  <c r="O539" i="6"/>
  <c r="L539" i="6"/>
  <c r="G539" i="6"/>
  <c r="O538" i="6"/>
  <c r="L538" i="6"/>
  <c r="G538" i="6"/>
  <c r="O537" i="6"/>
  <c r="L537" i="6"/>
  <c r="G537" i="6"/>
  <c r="O536" i="6"/>
  <c r="L536" i="6"/>
  <c r="G536" i="6"/>
  <c r="O535" i="6"/>
  <c r="L535" i="6"/>
  <c r="G535" i="6"/>
  <c r="O534" i="6"/>
  <c r="L534" i="6"/>
  <c r="G534" i="6"/>
  <c r="O533" i="6"/>
  <c r="L533" i="6"/>
  <c r="G533" i="6"/>
  <c r="O532" i="6"/>
  <c r="L532" i="6"/>
  <c r="G532" i="6"/>
  <c r="N531" i="6"/>
  <c r="N830" i="6"/>
  <c r="M531" i="6"/>
  <c r="M830" i="6"/>
  <c r="K531" i="6"/>
  <c r="K830" i="6"/>
  <c r="J531" i="6"/>
  <c r="J830" i="6"/>
  <c r="I531" i="6"/>
  <c r="I830" i="6"/>
  <c r="H531" i="6"/>
  <c r="H830" i="6"/>
  <c r="F531" i="6"/>
  <c r="F830" i="6"/>
  <c r="E531" i="6"/>
  <c r="E830" i="6"/>
  <c r="D531" i="6"/>
  <c r="D830" i="6"/>
  <c r="C531" i="6"/>
  <c r="C830" i="6"/>
  <c r="O530" i="6"/>
  <c r="L530" i="6"/>
  <c r="G530" i="6"/>
  <c r="O529" i="6"/>
  <c r="L529" i="6"/>
  <c r="G529" i="6"/>
  <c r="O528" i="6"/>
  <c r="L528" i="6"/>
  <c r="G528" i="6"/>
  <c r="O527" i="6"/>
  <c r="L527" i="6"/>
  <c r="G527" i="6"/>
  <c r="O526" i="6"/>
  <c r="L526" i="6"/>
  <c r="G526" i="6"/>
  <c r="O525" i="6"/>
  <c r="L525" i="6"/>
  <c r="G525" i="6"/>
  <c r="O524" i="6"/>
  <c r="L524" i="6"/>
  <c r="G524" i="6"/>
  <c r="O523" i="6"/>
  <c r="L523" i="6"/>
  <c r="G523" i="6"/>
  <c r="O522" i="6"/>
  <c r="L522" i="6"/>
  <c r="G522" i="6"/>
  <c r="O521" i="6"/>
  <c r="L521" i="6"/>
  <c r="G521" i="6"/>
  <c r="O520" i="6"/>
  <c r="L520" i="6"/>
  <c r="G520" i="6"/>
  <c r="O519" i="6"/>
  <c r="L519" i="6"/>
  <c r="G519" i="6"/>
  <c r="O518" i="6"/>
  <c r="L518" i="6"/>
  <c r="G518" i="6"/>
  <c r="O517" i="6"/>
  <c r="L517" i="6"/>
  <c r="G517" i="6"/>
  <c r="O516" i="6"/>
  <c r="L516" i="6"/>
  <c r="G516" i="6"/>
  <c r="O515" i="6"/>
  <c r="L515" i="6"/>
  <c r="G515" i="6"/>
  <c r="O514" i="6"/>
  <c r="L514" i="6"/>
  <c r="G514" i="6"/>
  <c r="O513" i="6"/>
  <c r="L513" i="6"/>
  <c r="G513" i="6"/>
  <c r="O512" i="6"/>
  <c r="L512" i="6"/>
  <c r="G512" i="6"/>
  <c r="O511" i="6"/>
  <c r="L511" i="6"/>
  <c r="G511" i="6"/>
  <c r="N510" i="6"/>
  <c r="N829" i="6"/>
  <c r="M510" i="6"/>
  <c r="M829" i="6"/>
  <c r="K510" i="6"/>
  <c r="K829" i="6"/>
  <c r="J510" i="6"/>
  <c r="J829" i="6"/>
  <c r="I510" i="6"/>
  <c r="I829" i="6"/>
  <c r="H510" i="6"/>
  <c r="H829" i="6"/>
  <c r="F510" i="6"/>
  <c r="F829" i="6"/>
  <c r="E510" i="6"/>
  <c r="E829" i="6"/>
  <c r="D510" i="6"/>
  <c r="D829" i="6"/>
  <c r="C510" i="6"/>
  <c r="C829" i="6"/>
  <c r="O509" i="6"/>
  <c r="L509" i="6"/>
  <c r="G509" i="6"/>
  <c r="O508" i="6"/>
  <c r="L508" i="6"/>
  <c r="G508" i="6"/>
  <c r="O507" i="6"/>
  <c r="L507" i="6"/>
  <c r="G507" i="6"/>
  <c r="O506" i="6"/>
  <c r="L506" i="6"/>
  <c r="G506" i="6"/>
  <c r="O505" i="6"/>
  <c r="L505" i="6"/>
  <c r="G505" i="6"/>
  <c r="O504" i="6"/>
  <c r="L504" i="6"/>
  <c r="G504" i="6"/>
  <c r="O503" i="6"/>
  <c r="L503" i="6"/>
  <c r="G503" i="6"/>
  <c r="O502" i="6"/>
  <c r="L502" i="6"/>
  <c r="G502" i="6"/>
  <c r="O501" i="6"/>
  <c r="L501" i="6"/>
  <c r="G501" i="6"/>
  <c r="O500" i="6"/>
  <c r="L500" i="6"/>
  <c r="G500" i="6"/>
  <c r="O499" i="6"/>
  <c r="L499" i="6"/>
  <c r="G499" i="6"/>
  <c r="O498" i="6"/>
  <c r="L498" i="6"/>
  <c r="G498" i="6"/>
  <c r="O497" i="6"/>
  <c r="L497" i="6"/>
  <c r="G497" i="6"/>
  <c r="O496" i="6"/>
  <c r="L496" i="6"/>
  <c r="G496" i="6"/>
  <c r="O495" i="6"/>
  <c r="L495" i="6"/>
  <c r="G495" i="6"/>
  <c r="O494" i="6"/>
  <c r="L494" i="6"/>
  <c r="G494" i="6"/>
  <c r="O493" i="6"/>
  <c r="L493" i="6"/>
  <c r="G493" i="6"/>
  <c r="O492" i="6"/>
  <c r="L492" i="6"/>
  <c r="G492" i="6"/>
  <c r="O491" i="6"/>
  <c r="L491" i="6"/>
  <c r="G491" i="6"/>
  <c r="O490" i="6"/>
  <c r="L490" i="6"/>
  <c r="G490" i="6"/>
  <c r="N489" i="6"/>
  <c r="N826" i="6"/>
  <c r="M489" i="6"/>
  <c r="M826" i="6"/>
  <c r="K489" i="6"/>
  <c r="K826" i="6"/>
  <c r="J489" i="6"/>
  <c r="J826" i="6"/>
  <c r="I489" i="6"/>
  <c r="I826" i="6"/>
  <c r="H489" i="6"/>
  <c r="H826" i="6"/>
  <c r="F489" i="6"/>
  <c r="F826" i="6"/>
  <c r="E489" i="6"/>
  <c r="E826" i="6"/>
  <c r="D489" i="6"/>
  <c r="D826" i="6"/>
  <c r="C489" i="6"/>
  <c r="C826" i="6"/>
  <c r="O488" i="6"/>
  <c r="L488" i="6"/>
  <c r="G488" i="6"/>
  <c r="O487" i="6"/>
  <c r="L487" i="6"/>
  <c r="G487" i="6"/>
  <c r="O486" i="6"/>
  <c r="L486" i="6"/>
  <c r="G486" i="6"/>
  <c r="O485" i="6"/>
  <c r="L485" i="6"/>
  <c r="G485" i="6"/>
  <c r="O484" i="6"/>
  <c r="L484" i="6"/>
  <c r="G484" i="6"/>
  <c r="O483" i="6"/>
  <c r="L483" i="6"/>
  <c r="G483" i="6"/>
  <c r="O482" i="6"/>
  <c r="L482" i="6"/>
  <c r="G482" i="6"/>
  <c r="O481" i="6"/>
  <c r="L481" i="6"/>
  <c r="G481" i="6"/>
  <c r="O480" i="6"/>
  <c r="L480" i="6"/>
  <c r="G480" i="6"/>
  <c r="O479" i="6"/>
  <c r="L479" i="6"/>
  <c r="G479" i="6"/>
  <c r="O478" i="6"/>
  <c r="L478" i="6"/>
  <c r="G478" i="6"/>
  <c r="O477" i="6"/>
  <c r="L477" i="6"/>
  <c r="G477" i="6"/>
  <c r="O476" i="6"/>
  <c r="L476" i="6"/>
  <c r="G476" i="6"/>
  <c r="O475" i="6"/>
  <c r="L475" i="6"/>
  <c r="G475" i="6"/>
  <c r="O474" i="6"/>
  <c r="L474" i="6"/>
  <c r="G474" i="6"/>
  <c r="O473" i="6"/>
  <c r="L473" i="6"/>
  <c r="G473" i="6"/>
  <c r="O472" i="6"/>
  <c r="L472" i="6"/>
  <c r="G472" i="6"/>
  <c r="O471" i="6"/>
  <c r="L471" i="6"/>
  <c r="G471" i="6"/>
  <c r="O470" i="6"/>
  <c r="L470" i="6"/>
  <c r="G470" i="6"/>
  <c r="O469" i="6"/>
  <c r="L469" i="6"/>
  <c r="G469" i="6"/>
  <c r="N468" i="6"/>
  <c r="N825" i="6"/>
  <c r="M468" i="6"/>
  <c r="M825" i="6"/>
  <c r="K468" i="6"/>
  <c r="K825" i="6"/>
  <c r="J468" i="6"/>
  <c r="J825" i="6"/>
  <c r="I468" i="6"/>
  <c r="I825" i="6"/>
  <c r="H468" i="6"/>
  <c r="H825" i="6"/>
  <c r="F468" i="6"/>
  <c r="F825" i="6"/>
  <c r="E468" i="6"/>
  <c r="E825" i="6"/>
  <c r="D468" i="6"/>
  <c r="D825" i="6"/>
  <c r="C468" i="6"/>
  <c r="C825" i="6"/>
  <c r="O467" i="6"/>
  <c r="L467" i="6"/>
  <c r="G467" i="6"/>
  <c r="O466" i="6"/>
  <c r="L466" i="6"/>
  <c r="G466" i="6"/>
  <c r="O465" i="6"/>
  <c r="L465" i="6"/>
  <c r="G465" i="6"/>
  <c r="O464" i="6"/>
  <c r="L464" i="6"/>
  <c r="G464" i="6"/>
  <c r="O463" i="6"/>
  <c r="L463" i="6"/>
  <c r="G463" i="6"/>
  <c r="O462" i="6"/>
  <c r="L462" i="6"/>
  <c r="G462" i="6"/>
  <c r="O461" i="6"/>
  <c r="L461" i="6"/>
  <c r="G461" i="6"/>
  <c r="O460" i="6"/>
  <c r="L460" i="6"/>
  <c r="G460" i="6"/>
  <c r="O459" i="6"/>
  <c r="L459" i="6"/>
  <c r="G459" i="6"/>
  <c r="O458" i="6"/>
  <c r="L458" i="6"/>
  <c r="G458" i="6"/>
  <c r="O457" i="6"/>
  <c r="L457" i="6"/>
  <c r="G457" i="6"/>
  <c r="O456" i="6"/>
  <c r="L456" i="6"/>
  <c r="G456" i="6"/>
  <c r="O455" i="6"/>
  <c r="L455" i="6"/>
  <c r="G455" i="6"/>
  <c r="O454" i="6"/>
  <c r="L454" i="6"/>
  <c r="G454" i="6"/>
  <c r="O453" i="6"/>
  <c r="L453" i="6"/>
  <c r="G453" i="6"/>
  <c r="O452" i="6"/>
  <c r="L452" i="6"/>
  <c r="G452" i="6"/>
  <c r="O451" i="6"/>
  <c r="L451" i="6"/>
  <c r="G451" i="6"/>
  <c r="O450" i="6"/>
  <c r="L450" i="6"/>
  <c r="G450" i="6"/>
  <c r="O449" i="6"/>
  <c r="L449" i="6"/>
  <c r="G449" i="6"/>
  <c r="O448" i="6"/>
  <c r="L448" i="6"/>
  <c r="G448" i="6"/>
  <c r="N447" i="6"/>
  <c r="N824" i="6"/>
  <c r="M447" i="6"/>
  <c r="M824" i="6"/>
  <c r="K447" i="6"/>
  <c r="K824" i="6"/>
  <c r="J447" i="6"/>
  <c r="J824" i="6"/>
  <c r="I447" i="6"/>
  <c r="I824" i="6"/>
  <c r="H447" i="6"/>
  <c r="H824" i="6"/>
  <c r="F447" i="6"/>
  <c r="F824" i="6"/>
  <c r="E447" i="6"/>
  <c r="E824" i="6"/>
  <c r="D447" i="6"/>
  <c r="D824" i="6"/>
  <c r="C447" i="6"/>
  <c r="C824" i="6"/>
  <c r="O446" i="6"/>
  <c r="L446" i="6"/>
  <c r="G446" i="6"/>
  <c r="O445" i="6"/>
  <c r="L445" i="6"/>
  <c r="G445" i="6"/>
  <c r="O444" i="6"/>
  <c r="L444" i="6"/>
  <c r="G444" i="6"/>
  <c r="O443" i="6"/>
  <c r="L443" i="6"/>
  <c r="G443" i="6"/>
  <c r="O442" i="6"/>
  <c r="L442" i="6"/>
  <c r="G442" i="6"/>
  <c r="O441" i="6"/>
  <c r="L441" i="6"/>
  <c r="G441" i="6"/>
  <c r="O440" i="6"/>
  <c r="L440" i="6"/>
  <c r="G440" i="6"/>
  <c r="O439" i="6"/>
  <c r="L439" i="6"/>
  <c r="G439" i="6"/>
  <c r="O438" i="6"/>
  <c r="L438" i="6"/>
  <c r="G438" i="6"/>
  <c r="O437" i="6"/>
  <c r="L437" i="6"/>
  <c r="G437" i="6"/>
  <c r="O436" i="6"/>
  <c r="L436" i="6"/>
  <c r="G436" i="6"/>
  <c r="O435" i="6"/>
  <c r="L435" i="6"/>
  <c r="G435" i="6"/>
  <c r="O434" i="6"/>
  <c r="L434" i="6"/>
  <c r="G434" i="6"/>
  <c r="O433" i="6"/>
  <c r="L433" i="6"/>
  <c r="G433" i="6"/>
  <c r="O432" i="6"/>
  <c r="L432" i="6"/>
  <c r="G432" i="6"/>
  <c r="O431" i="6"/>
  <c r="L431" i="6"/>
  <c r="G431" i="6"/>
  <c r="O430" i="6"/>
  <c r="L430" i="6"/>
  <c r="G430" i="6"/>
  <c r="O429" i="6"/>
  <c r="L429" i="6"/>
  <c r="G429" i="6"/>
  <c r="O428" i="6"/>
  <c r="L428" i="6"/>
  <c r="G428" i="6"/>
  <c r="O427" i="6"/>
  <c r="L427" i="6"/>
  <c r="G427" i="6"/>
  <c r="N426" i="6"/>
  <c r="N823" i="6"/>
  <c r="M426" i="6"/>
  <c r="M823" i="6"/>
  <c r="K426" i="6"/>
  <c r="K823" i="6"/>
  <c r="J426" i="6"/>
  <c r="J823" i="6"/>
  <c r="I426" i="6"/>
  <c r="I823" i="6"/>
  <c r="H426" i="6"/>
  <c r="H823" i="6"/>
  <c r="F426" i="6"/>
  <c r="F823" i="6"/>
  <c r="E426" i="6"/>
  <c r="E823" i="6"/>
  <c r="D426" i="6"/>
  <c r="D823" i="6"/>
  <c r="C426" i="6"/>
  <c r="C823" i="6"/>
  <c r="O425" i="6"/>
  <c r="L425" i="6"/>
  <c r="G425" i="6"/>
  <c r="O424" i="6"/>
  <c r="L424" i="6"/>
  <c r="G424" i="6"/>
  <c r="O423" i="6"/>
  <c r="L423" i="6"/>
  <c r="G423" i="6"/>
  <c r="O422" i="6"/>
  <c r="L422" i="6"/>
  <c r="G422" i="6"/>
  <c r="O421" i="6"/>
  <c r="L421" i="6"/>
  <c r="G421" i="6"/>
  <c r="O420" i="6"/>
  <c r="L420" i="6"/>
  <c r="G420" i="6"/>
  <c r="O419" i="6"/>
  <c r="L419" i="6"/>
  <c r="G419" i="6"/>
  <c r="O418" i="6"/>
  <c r="L418" i="6"/>
  <c r="G418" i="6"/>
  <c r="O417" i="6"/>
  <c r="L417" i="6"/>
  <c r="G417" i="6"/>
  <c r="O416" i="6"/>
  <c r="L416" i="6"/>
  <c r="G416" i="6"/>
  <c r="O415" i="6"/>
  <c r="L415" i="6"/>
  <c r="G415" i="6"/>
  <c r="O414" i="6"/>
  <c r="L414" i="6"/>
  <c r="G414" i="6"/>
  <c r="O413" i="6"/>
  <c r="L413" i="6"/>
  <c r="G413" i="6"/>
  <c r="O412" i="6"/>
  <c r="L412" i="6"/>
  <c r="G412" i="6"/>
  <c r="O411" i="6"/>
  <c r="L411" i="6"/>
  <c r="G411" i="6"/>
  <c r="O410" i="6"/>
  <c r="L410" i="6"/>
  <c r="G410" i="6"/>
  <c r="O409" i="6"/>
  <c r="L409" i="6"/>
  <c r="G409" i="6"/>
  <c r="O408" i="6"/>
  <c r="L408" i="6"/>
  <c r="G408" i="6"/>
  <c r="O407" i="6"/>
  <c r="L407" i="6"/>
  <c r="G407" i="6"/>
  <c r="O406" i="6"/>
  <c r="L406" i="6"/>
  <c r="G406" i="6"/>
  <c r="N405" i="6"/>
  <c r="N822" i="6"/>
  <c r="M405" i="6"/>
  <c r="M822" i="6"/>
  <c r="K405" i="6"/>
  <c r="K822" i="6"/>
  <c r="J405" i="6"/>
  <c r="J822" i="6"/>
  <c r="I405" i="6"/>
  <c r="I822" i="6"/>
  <c r="H405" i="6"/>
  <c r="H822" i="6"/>
  <c r="F405" i="6"/>
  <c r="F822" i="6"/>
  <c r="E405" i="6"/>
  <c r="E822" i="6"/>
  <c r="D405" i="6"/>
  <c r="D822" i="6"/>
  <c r="C405" i="6"/>
  <c r="C822" i="6"/>
  <c r="O404" i="6"/>
  <c r="L404" i="6"/>
  <c r="G404" i="6"/>
  <c r="O403" i="6"/>
  <c r="L403" i="6"/>
  <c r="G403" i="6"/>
  <c r="O402" i="6"/>
  <c r="L402" i="6"/>
  <c r="G402" i="6"/>
  <c r="O401" i="6"/>
  <c r="L401" i="6"/>
  <c r="G401" i="6"/>
  <c r="O400" i="6"/>
  <c r="L400" i="6"/>
  <c r="G400" i="6"/>
  <c r="O399" i="6"/>
  <c r="L399" i="6"/>
  <c r="G399" i="6"/>
  <c r="O398" i="6"/>
  <c r="L398" i="6"/>
  <c r="G398" i="6"/>
  <c r="O397" i="6"/>
  <c r="L397" i="6"/>
  <c r="G397" i="6"/>
  <c r="O396" i="6"/>
  <c r="L396" i="6"/>
  <c r="G396" i="6"/>
  <c r="O395" i="6"/>
  <c r="L395" i="6"/>
  <c r="G395" i="6"/>
  <c r="O394" i="6"/>
  <c r="L394" i="6"/>
  <c r="G394" i="6"/>
  <c r="O393" i="6"/>
  <c r="L393" i="6"/>
  <c r="G393" i="6"/>
  <c r="O392" i="6"/>
  <c r="L392" i="6"/>
  <c r="G392" i="6"/>
  <c r="O391" i="6"/>
  <c r="L391" i="6"/>
  <c r="G391" i="6"/>
  <c r="O390" i="6"/>
  <c r="L390" i="6"/>
  <c r="G390" i="6"/>
  <c r="O389" i="6"/>
  <c r="L389" i="6"/>
  <c r="G389" i="6"/>
  <c r="O388" i="6"/>
  <c r="L388" i="6"/>
  <c r="G388" i="6"/>
  <c r="O387" i="6"/>
  <c r="L387" i="6"/>
  <c r="G387" i="6"/>
  <c r="O386" i="6"/>
  <c r="L386" i="6"/>
  <c r="G386" i="6"/>
  <c r="O385" i="6"/>
  <c r="L385" i="6"/>
  <c r="G385" i="6"/>
  <c r="N384" i="6"/>
  <c r="N821" i="6"/>
  <c r="M384" i="6"/>
  <c r="M821" i="6"/>
  <c r="K384" i="6"/>
  <c r="K821" i="6"/>
  <c r="J384" i="6"/>
  <c r="J821" i="6"/>
  <c r="I384" i="6"/>
  <c r="I821" i="6"/>
  <c r="H384" i="6"/>
  <c r="H821" i="6"/>
  <c r="F384" i="6"/>
  <c r="F821" i="6"/>
  <c r="E384" i="6"/>
  <c r="E821" i="6"/>
  <c r="D384" i="6"/>
  <c r="D821" i="6"/>
  <c r="C384" i="6"/>
  <c r="C821" i="6"/>
  <c r="O383" i="6"/>
  <c r="L383" i="6"/>
  <c r="G383" i="6"/>
  <c r="O382" i="6"/>
  <c r="L382" i="6"/>
  <c r="G382" i="6"/>
  <c r="O381" i="6"/>
  <c r="L381" i="6"/>
  <c r="G381" i="6"/>
  <c r="O380" i="6"/>
  <c r="L380" i="6"/>
  <c r="G380" i="6"/>
  <c r="O379" i="6"/>
  <c r="L379" i="6"/>
  <c r="G379" i="6"/>
  <c r="O378" i="6"/>
  <c r="L378" i="6"/>
  <c r="G378" i="6"/>
  <c r="O377" i="6"/>
  <c r="L377" i="6"/>
  <c r="G377" i="6"/>
  <c r="O376" i="6"/>
  <c r="L376" i="6"/>
  <c r="G376" i="6"/>
  <c r="O375" i="6"/>
  <c r="L375" i="6"/>
  <c r="G375" i="6"/>
  <c r="O374" i="6"/>
  <c r="L374" i="6"/>
  <c r="G374" i="6"/>
  <c r="O373" i="6"/>
  <c r="L373" i="6"/>
  <c r="G373" i="6"/>
  <c r="O372" i="6"/>
  <c r="L372" i="6"/>
  <c r="G372" i="6"/>
  <c r="O371" i="6"/>
  <c r="L371" i="6"/>
  <c r="G371" i="6"/>
  <c r="O370" i="6"/>
  <c r="L370" i="6"/>
  <c r="G370" i="6"/>
  <c r="O369" i="6"/>
  <c r="L369" i="6"/>
  <c r="G369" i="6"/>
  <c r="O368" i="6"/>
  <c r="L368" i="6"/>
  <c r="G368" i="6"/>
  <c r="O367" i="6"/>
  <c r="L367" i="6"/>
  <c r="G367" i="6"/>
  <c r="O366" i="6"/>
  <c r="L366" i="6"/>
  <c r="G366" i="6"/>
  <c r="O365" i="6"/>
  <c r="L365" i="6"/>
  <c r="G365" i="6"/>
  <c r="O364" i="6"/>
  <c r="L364" i="6"/>
  <c r="G364" i="6"/>
  <c r="N363" i="6"/>
  <c r="N820" i="6"/>
  <c r="M363" i="6"/>
  <c r="M820" i="6"/>
  <c r="K363" i="6"/>
  <c r="K820" i="6"/>
  <c r="J363" i="6"/>
  <c r="J820" i="6"/>
  <c r="I363" i="6"/>
  <c r="I820" i="6"/>
  <c r="H363" i="6"/>
  <c r="H820" i="6"/>
  <c r="F363" i="6"/>
  <c r="F820" i="6"/>
  <c r="E363" i="6"/>
  <c r="E820" i="6"/>
  <c r="D363" i="6"/>
  <c r="D820" i="6"/>
  <c r="C363" i="6"/>
  <c r="C820" i="6"/>
  <c r="O362" i="6"/>
  <c r="L362" i="6"/>
  <c r="G362" i="6"/>
  <c r="O361" i="6"/>
  <c r="L361" i="6"/>
  <c r="G361" i="6"/>
  <c r="O360" i="6"/>
  <c r="L360" i="6"/>
  <c r="G360" i="6"/>
  <c r="O359" i="6"/>
  <c r="L359" i="6"/>
  <c r="G359" i="6"/>
  <c r="O358" i="6"/>
  <c r="L358" i="6"/>
  <c r="G358" i="6"/>
  <c r="O357" i="6"/>
  <c r="L357" i="6"/>
  <c r="G357" i="6"/>
  <c r="O356" i="6"/>
  <c r="L356" i="6"/>
  <c r="G356" i="6"/>
  <c r="O355" i="6"/>
  <c r="L355" i="6"/>
  <c r="G355" i="6"/>
  <c r="O354" i="6"/>
  <c r="L354" i="6"/>
  <c r="G354" i="6"/>
  <c r="O353" i="6"/>
  <c r="L353" i="6"/>
  <c r="G353" i="6"/>
  <c r="O352" i="6"/>
  <c r="L352" i="6"/>
  <c r="G352" i="6"/>
  <c r="O351" i="6"/>
  <c r="L351" i="6"/>
  <c r="G351" i="6"/>
  <c r="O350" i="6"/>
  <c r="L350" i="6"/>
  <c r="G350" i="6"/>
  <c r="O349" i="6"/>
  <c r="L349" i="6"/>
  <c r="G349" i="6"/>
  <c r="O348" i="6"/>
  <c r="L348" i="6"/>
  <c r="G348" i="6"/>
  <c r="O347" i="6"/>
  <c r="L347" i="6"/>
  <c r="G347" i="6"/>
  <c r="O346" i="6"/>
  <c r="L346" i="6"/>
  <c r="G346" i="6"/>
  <c r="O345" i="6"/>
  <c r="L345" i="6"/>
  <c r="G345" i="6"/>
  <c r="O344" i="6"/>
  <c r="L344" i="6"/>
  <c r="G344" i="6"/>
  <c r="O343" i="6"/>
  <c r="L343" i="6"/>
  <c r="G343" i="6"/>
  <c r="N342" i="6"/>
  <c r="N819" i="6"/>
  <c r="M342" i="6"/>
  <c r="M819" i="6"/>
  <c r="K342" i="6"/>
  <c r="K819" i="6"/>
  <c r="J342" i="6"/>
  <c r="J819" i="6"/>
  <c r="I342" i="6"/>
  <c r="I819" i="6"/>
  <c r="H342" i="6"/>
  <c r="H819" i="6"/>
  <c r="F342" i="6"/>
  <c r="F819" i="6"/>
  <c r="E342" i="6"/>
  <c r="E819" i="6"/>
  <c r="D342" i="6"/>
  <c r="D819" i="6"/>
  <c r="C342" i="6"/>
  <c r="C819" i="6"/>
  <c r="O341" i="6"/>
  <c r="L341" i="6"/>
  <c r="G341" i="6"/>
  <c r="O340" i="6"/>
  <c r="L340" i="6"/>
  <c r="G340" i="6"/>
  <c r="O339" i="6"/>
  <c r="L339" i="6"/>
  <c r="G339" i="6"/>
  <c r="O338" i="6"/>
  <c r="L338" i="6"/>
  <c r="G338" i="6"/>
  <c r="O337" i="6"/>
  <c r="L337" i="6"/>
  <c r="G337" i="6"/>
  <c r="O336" i="6"/>
  <c r="L336" i="6"/>
  <c r="G336" i="6"/>
  <c r="O335" i="6"/>
  <c r="L335" i="6"/>
  <c r="G335" i="6"/>
  <c r="O334" i="6"/>
  <c r="L334" i="6"/>
  <c r="G334" i="6"/>
  <c r="O333" i="6"/>
  <c r="L333" i="6"/>
  <c r="G333" i="6"/>
  <c r="O332" i="6"/>
  <c r="L332" i="6"/>
  <c r="G332" i="6"/>
  <c r="O331" i="6"/>
  <c r="L331" i="6"/>
  <c r="G331" i="6"/>
  <c r="O330" i="6"/>
  <c r="L330" i="6"/>
  <c r="G330" i="6"/>
  <c r="O329" i="6"/>
  <c r="L329" i="6"/>
  <c r="G329" i="6"/>
  <c r="O328" i="6"/>
  <c r="L328" i="6"/>
  <c r="G328" i="6"/>
  <c r="O327" i="6"/>
  <c r="L327" i="6"/>
  <c r="G327" i="6"/>
  <c r="O326" i="6"/>
  <c r="L326" i="6"/>
  <c r="G326" i="6"/>
  <c r="O325" i="6"/>
  <c r="L325" i="6"/>
  <c r="G325" i="6"/>
  <c r="O324" i="6"/>
  <c r="L324" i="6"/>
  <c r="G324" i="6"/>
  <c r="O323" i="6"/>
  <c r="L323" i="6"/>
  <c r="G323" i="6"/>
  <c r="O322" i="6"/>
  <c r="L322" i="6"/>
  <c r="G322" i="6"/>
  <c r="N321" i="6"/>
  <c r="N818" i="6"/>
  <c r="M321" i="6"/>
  <c r="M818" i="6"/>
  <c r="K321" i="6"/>
  <c r="K818" i="6"/>
  <c r="J321" i="6"/>
  <c r="J818" i="6"/>
  <c r="I321" i="6"/>
  <c r="I818" i="6"/>
  <c r="H321" i="6"/>
  <c r="H818" i="6"/>
  <c r="F321" i="6"/>
  <c r="F818" i="6"/>
  <c r="E321" i="6"/>
  <c r="E818" i="6"/>
  <c r="D321" i="6"/>
  <c r="D818" i="6"/>
  <c r="C321" i="6"/>
  <c r="C818" i="6"/>
  <c r="O320" i="6"/>
  <c r="L320" i="6"/>
  <c r="G320" i="6"/>
  <c r="O319" i="6"/>
  <c r="L319" i="6"/>
  <c r="G319" i="6"/>
  <c r="O318" i="6"/>
  <c r="L318" i="6"/>
  <c r="G318" i="6"/>
  <c r="O317" i="6"/>
  <c r="L317" i="6"/>
  <c r="G317" i="6"/>
  <c r="O316" i="6"/>
  <c r="L316" i="6"/>
  <c r="G316" i="6"/>
  <c r="O315" i="6"/>
  <c r="L315" i="6"/>
  <c r="G315" i="6"/>
  <c r="O314" i="6"/>
  <c r="L314" i="6"/>
  <c r="G314" i="6"/>
  <c r="O313" i="6"/>
  <c r="L313" i="6"/>
  <c r="G313" i="6"/>
  <c r="O312" i="6"/>
  <c r="L312" i="6"/>
  <c r="G312" i="6"/>
  <c r="O311" i="6"/>
  <c r="L311" i="6"/>
  <c r="G311" i="6"/>
  <c r="O310" i="6"/>
  <c r="L310" i="6"/>
  <c r="G310" i="6"/>
  <c r="O309" i="6"/>
  <c r="L309" i="6"/>
  <c r="G309" i="6"/>
  <c r="O308" i="6"/>
  <c r="L308" i="6"/>
  <c r="G308" i="6"/>
  <c r="O307" i="6"/>
  <c r="L307" i="6"/>
  <c r="G307" i="6"/>
  <c r="O306" i="6"/>
  <c r="L306" i="6"/>
  <c r="G306" i="6"/>
  <c r="O305" i="6"/>
  <c r="L305" i="6"/>
  <c r="G305" i="6"/>
  <c r="O304" i="6"/>
  <c r="L304" i="6"/>
  <c r="G304" i="6"/>
  <c r="O303" i="6"/>
  <c r="L303" i="6"/>
  <c r="G303" i="6"/>
  <c r="O302" i="6"/>
  <c r="L302" i="6"/>
  <c r="G302" i="6"/>
  <c r="O301" i="6"/>
  <c r="L301" i="6"/>
  <c r="G301" i="6"/>
  <c r="N300" i="6"/>
  <c r="N817" i="6"/>
  <c r="M300" i="6"/>
  <c r="M817" i="6"/>
  <c r="K300" i="6"/>
  <c r="K817" i="6"/>
  <c r="J300" i="6"/>
  <c r="J817" i="6"/>
  <c r="I300" i="6"/>
  <c r="I817" i="6"/>
  <c r="H300" i="6"/>
  <c r="H817" i="6"/>
  <c r="F300" i="6"/>
  <c r="F817" i="6"/>
  <c r="E300" i="6"/>
  <c r="E817" i="6"/>
  <c r="D300" i="6"/>
  <c r="D817" i="6"/>
  <c r="C300" i="6"/>
  <c r="C817" i="6"/>
  <c r="O299" i="6"/>
  <c r="O794" i="6"/>
  <c r="L299" i="6"/>
  <c r="L794" i="6"/>
  <c r="G299" i="6"/>
  <c r="G794" i="6"/>
  <c r="O298" i="6"/>
  <c r="L298" i="6"/>
  <c r="G298" i="6"/>
  <c r="O297" i="6"/>
  <c r="L297" i="6"/>
  <c r="G297" i="6"/>
  <c r="O296" i="6"/>
  <c r="L296" i="6"/>
  <c r="G296" i="6"/>
  <c r="O295" i="6"/>
  <c r="L295" i="6"/>
  <c r="G295" i="6"/>
  <c r="O294" i="6"/>
  <c r="L294" i="6"/>
  <c r="G294" i="6"/>
  <c r="O293" i="6"/>
  <c r="L293" i="6"/>
  <c r="G293" i="6"/>
  <c r="O292" i="6"/>
  <c r="L292" i="6"/>
  <c r="G292" i="6"/>
  <c r="O291" i="6"/>
  <c r="L291" i="6"/>
  <c r="G291" i="6"/>
  <c r="O290" i="6"/>
  <c r="L290" i="6"/>
  <c r="G290" i="6"/>
  <c r="O289" i="6"/>
  <c r="L289" i="6"/>
  <c r="G289" i="6"/>
  <c r="O288" i="6"/>
  <c r="L288" i="6"/>
  <c r="G288" i="6"/>
  <c r="O287" i="6"/>
  <c r="L287" i="6"/>
  <c r="G287" i="6"/>
  <c r="O286" i="6"/>
  <c r="L286" i="6"/>
  <c r="G286" i="6"/>
  <c r="O285" i="6"/>
  <c r="L285" i="6"/>
  <c r="G285" i="6"/>
  <c r="O284" i="6"/>
  <c r="L284" i="6"/>
  <c r="G284" i="6"/>
  <c r="O283" i="6"/>
  <c r="L283" i="6"/>
  <c r="G283" i="6"/>
  <c r="O282" i="6"/>
  <c r="L282" i="6"/>
  <c r="G282" i="6"/>
  <c r="O281" i="6"/>
  <c r="L281" i="6"/>
  <c r="G281" i="6"/>
  <c r="O280" i="6"/>
  <c r="L280" i="6"/>
  <c r="G280" i="6"/>
  <c r="O279" i="6"/>
  <c r="L279" i="6"/>
  <c r="G279" i="6"/>
  <c r="N278" i="6"/>
  <c r="N814" i="6"/>
  <c r="M278" i="6"/>
  <c r="M814" i="6"/>
  <c r="K278" i="6"/>
  <c r="K814" i="6"/>
  <c r="J278" i="6"/>
  <c r="J814" i="6"/>
  <c r="I278" i="6"/>
  <c r="I814" i="6"/>
  <c r="H278" i="6"/>
  <c r="H814" i="6"/>
  <c r="F278" i="6"/>
  <c r="F814" i="6"/>
  <c r="E278" i="6"/>
  <c r="E814" i="6"/>
  <c r="D278" i="6"/>
  <c r="D814" i="6"/>
  <c r="C278" i="6"/>
  <c r="C814" i="6"/>
  <c r="O277" i="6"/>
  <c r="L277" i="6"/>
  <c r="G277" i="6"/>
  <c r="O276" i="6"/>
  <c r="L276" i="6"/>
  <c r="G276" i="6"/>
  <c r="O275" i="6"/>
  <c r="L275" i="6"/>
  <c r="G275" i="6"/>
  <c r="O274" i="6"/>
  <c r="L274" i="6"/>
  <c r="G274" i="6"/>
  <c r="O273" i="6"/>
  <c r="L273" i="6"/>
  <c r="G273" i="6"/>
  <c r="O272" i="6"/>
  <c r="L272" i="6"/>
  <c r="G272" i="6"/>
  <c r="O271" i="6"/>
  <c r="L271" i="6"/>
  <c r="G271" i="6"/>
  <c r="O270" i="6"/>
  <c r="L270" i="6"/>
  <c r="G270" i="6"/>
  <c r="O269" i="6"/>
  <c r="L269" i="6"/>
  <c r="G269" i="6"/>
  <c r="O268" i="6"/>
  <c r="L268" i="6"/>
  <c r="G268" i="6"/>
  <c r="O267" i="6"/>
  <c r="L267" i="6"/>
  <c r="G267" i="6"/>
  <c r="O266" i="6"/>
  <c r="L266" i="6"/>
  <c r="G266" i="6"/>
  <c r="O265" i="6"/>
  <c r="L265" i="6"/>
  <c r="G265" i="6"/>
  <c r="O264" i="6"/>
  <c r="L264" i="6"/>
  <c r="G264" i="6"/>
  <c r="O263" i="6"/>
  <c r="L263" i="6"/>
  <c r="G263" i="6"/>
  <c r="O262" i="6"/>
  <c r="L262" i="6"/>
  <c r="G262" i="6"/>
  <c r="O261" i="6"/>
  <c r="L261" i="6"/>
  <c r="G261" i="6"/>
  <c r="O260" i="6"/>
  <c r="L260" i="6"/>
  <c r="G260" i="6"/>
  <c r="O259" i="6"/>
  <c r="L259" i="6"/>
  <c r="G259" i="6"/>
  <c r="O258" i="6"/>
  <c r="L258" i="6"/>
  <c r="G258" i="6"/>
  <c r="O257" i="6"/>
  <c r="O813" i="6"/>
  <c r="N257" i="6"/>
  <c r="N813" i="6"/>
  <c r="M257" i="6"/>
  <c r="M813" i="6"/>
  <c r="K257" i="6"/>
  <c r="K813" i="6"/>
  <c r="J257" i="6"/>
  <c r="J813" i="6"/>
  <c r="I257" i="6"/>
  <c r="I813" i="6"/>
  <c r="H257" i="6"/>
  <c r="H813" i="6"/>
  <c r="G257" i="6"/>
  <c r="G813" i="6"/>
  <c r="F257" i="6"/>
  <c r="F813" i="6"/>
  <c r="E257" i="6"/>
  <c r="E813" i="6"/>
  <c r="D257" i="6"/>
  <c r="D813" i="6"/>
  <c r="C257" i="6"/>
  <c r="C813" i="6"/>
  <c r="AA256" i="6"/>
  <c r="Z256" i="6"/>
  <c r="X256" i="6"/>
  <c r="W256" i="6"/>
  <c r="V256" i="6"/>
  <c r="U256" i="6"/>
  <c r="S256" i="6"/>
  <c r="R256" i="6"/>
  <c r="Q256" i="6"/>
  <c r="P256" i="6"/>
  <c r="AA255" i="6"/>
  <c r="Z255" i="6"/>
  <c r="X255" i="6"/>
  <c r="W255" i="6"/>
  <c r="V255" i="6"/>
  <c r="U255" i="6"/>
  <c r="S255" i="6"/>
  <c r="R255" i="6"/>
  <c r="Q255" i="6"/>
  <c r="P255" i="6"/>
  <c r="AA254" i="6"/>
  <c r="Z254" i="6"/>
  <c r="X254" i="6"/>
  <c r="W254" i="6"/>
  <c r="V254" i="6"/>
  <c r="U254" i="6"/>
  <c r="S254" i="6"/>
  <c r="R254" i="6"/>
  <c r="Q254" i="6"/>
  <c r="P254" i="6"/>
  <c r="AA253" i="6"/>
  <c r="Z253" i="6"/>
  <c r="X253" i="6"/>
  <c r="W253" i="6"/>
  <c r="V253" i="6"/>
  <c r="U253" i="6"/>
  <c r="S253" i="6"/>
  <c r="R253" i="6"/>
  <c r="Q253" i="6"/>
  <c r="P253" i="6"/>
  <c r="AA252" i="6"/>
  <c r="Z252" i="6"/>
  <c r="X252" i="6"/>
  <c r="W252" i="6"/>
  <c r="V252" i="6"/>
  <c r="U252" i="6"/>
  <c r="S252" i="6"/>
  <c r="R252" i="6"/>
  <c r="Q252" i="6"/>
  <c r="P252" i="6"/>
  <c r="AA251" i="6"/>
  <c r="Z251" i="6"/>
  <c r="X251" i="6"/>
  <c r="W251" i="6"/>
  <c r="V251" i="6"/>
  <c r="U251" i="6"/>
  <c r="S251" i="6"/>
  <c r="R251" i="6"/>
  <c r="Q251" i="6"/>
  <c r="P251" i="6"/>
  <c r="AA250" i="6"/>
  <c r="Z250" i="6"/>
  <c r="X250" i="6"/>
  <c r="W250" i="6"/>
  <c r="V250" i="6"/>
  <c r="U250" i="6"/>
  <c r="S250" i="6"/>
  <c r="R250" i="6"/>
  <c r="Q250" i="6"/>
  <c r="P250" i="6"/>
  <c r="AA249" i="6"/>
  <c r="Z249" i="6"/>
  <c r="X249" i="6"/>
  <c r="W249" i="6"/>
  <c r="V249" i="6"/>
  <c r="U249" i="6"/>
  <c r="S249" i="6"/>
  <c r="R249" i="6"/>
  <c r="Q249" i="6"/>
  <c r="P249" i="6"/>
  <c r="AA248" i="6"/>
  <c r="Z248" i="6"/>
  <c r="X248" i="6"/>
  <c r="W248" i="6"/>
  <c r="V248" i="6"/>
  <c r="U248" i="6"/>
  <c r="S248" i="6"/>
  <c r="R248" i="6"/>
  <c r="Q248" i="6"/>
  <c r="P248" i="6"/>
  <c r="AA247" i="6"/>
  <c r="Z247" i="6"/>
  <c r="X247" i="6"/>
  <c r="W247" i="6"/>
  <c r="V247" i="6"/>
  <c r="U247" i="6"/>
  <c r="S247" i="6"/>
  <c r="R247" i="6"/>
  <c r="Q247" i="6"/>
  <c r="P247" i="6"/>
  <c r="AA246" i="6"/>
  <c r="Z246" i="6"/>
  <c r="X246" i="6"/>
  <c r="W246" i="6"/>
  <c r="V246" i="6"/>
  <c r="U246" i="6"/>
  <c r="S246" i="6"/>
  <c r="R246" i="6"/>
  <c r="Q246" i="6"/>
  <c r="P246" i="6"/>
  <c r="AA245" i="6"/>
  <c r="Z245" i="6"/>
  <c r="X245" i="6"/>
  <c r="W245" i="6"/>
  <c r="V245" i="6"/>
  <c r="U245" i="6"/>
  <c r="S245" i="6"/>
  <c r="R245" i="6"/>
  <c r="Q245" i="6"/>
  <c r="P245" i="6"/>
  <c r="AA244" i="6"/>
  <c r="Z244" i="6"/>
  <c r="X244" i="6"/>
  <c r="W244" i="6"/>
  <c r="V244" i="6"/>
  <c r="U244" i="6"/>
  <c r="S244" i="6"/>
  <c r="R244" i="6"/>
  <c r="Q244" i="6"/>
  <c r="P244" i="6"/>
  <c r="AA243" i="6"/>
  <c r="Z243" i="6"/>
  <c r="X243" i="6"/>
  <c r="W243" i="6"/>
  <c r="V243" i="6"/>
  <c r="U243" i="6"/>
  <c r="S243" i="6"/>
  <c r="R243" i="6"/>
  <c r="Q243" i="6"/>
  <c r="P243" i="6"/>
  <c r="AA242" i="6"/>
  <c r="Z242" i="6"/>
  <c r="X242" i="6"/>
  <c r="W242" i="6"/>
  <c r="V242" i="6"/>
  <c r="U242" i="6"/>
  <c r="S242" i="6"/>
  <c r="R242" i="6"/>
  <c r="Q242" i="6"/>
  <c r="P242" i="6"/>
  <c r="AA241" i="6"/>
  <c r="Z241" i="6"/>
  <c r="X241" i="6"/>
  <c r="W241" i="6"/>
  <c r="V241" i="6"/>
  <c r="U241" i="6"/>
  <c r="S241" i="6"/>
  <c r="R241" i="6"/>
  <c r="Q241" i="6"/>
  <c r="P241" i="6"/>
  <c r="AA240" i="6"/>
  <c r="Z240" i="6"/>
  <c r="X240" i="6"/>
  <c r="W240" i="6"/>
  <c r="V240" i="6"/>
  <c r="U240" i="6"/>
  <c r="S240" i="6"/>
  <c r="R240" i="6"/>
  <c r="Q240" i="6"/>
  <c r="P240" i="6"/>
  <c r="AA239" i="6"/>
  <c r="Z239" i="6"/>
  <c r="X239" i="6"/>
  <c r="W239" i="6"/>
  <c r="V239" i="6"/>
  <c r="U239" i="6"/>
  <c r="S239" i="6"/>
  <c r="R239" i="6"/>
  <c r="Q239" i="6"/>
  <c r="P239" i="6"/>
  <c r="AA238" i="6"/>
  <c r="Z238" i="6"/>
  <c r="X238" i="6"/>
  <c r="W238" i="6"/>
  <c r="V238" i="6"/>
  <c r="U238" i="6"/>
  <c r="S238" i="6"/>
  <c r="R238" i="6"/>
  <c r="Q238" i="6"/>
  <c r="P238" i="6"/>
  <c r="AA237" i="6"/>
  <c r="Z237" i="6"/>
  <c r="X237" i="6"/>
  <c r="W237" i="6"/>
  <c r="V237" i="6"/>
  <c r="U237" i="6"/>
  <c r="S237" i="6"/>
  <c r="R237" i="6"/>
  <c r="Q237" i="6"/>
  <c r="P237" i="6"/>
  <c r="N236" i="6"/>
  <c r="N812" i="6"/>
  <c r="M236" i="6"/>
  <c r="M812" i="6"/>
  <c r="K236" i="6"/>
  <c r="K812" i="6"/>
  <c r="J236" i="6"/>
  <c r="J812" i="6"/>
  <c r="I236" i="6"/>
  <c r="I812" i="6"/>
  <c r="H236" i="6"/>
  <c r="H812" i="6"/>
  <c r="F236" i="6"/>
  <c r="F812" i="6"/>
  <c r="E236" i="6"/>
  <c r="E812" i="6"/>
  <c r="D236" i="6"/>
  <c r="D812" i="6"/>
  <c r="C236" i="6"/>
  <c r="C812" i="6"/>
  <c r="O235" i="6"/>
  <c r="L235" i="6"/>
  <c r="G235" i="6"/>
  <c r="O234" i="6"/>
  <c r="L234" i="6"/>
  <c r="G234" i="6"/>
  <c r="O233" i="6"/>
  <c r="L233" i="6"/>
  <c r="G233" i="6"/>
  <c r="O232" i="6"/>
  <c r="L232" i="6"/>
  <c r="G232" i="6"/>
  <c r="O231" i="6"/>
  <c r="L231" i="6"/>
  <c r="G231" i="6"/>
  <c r="O230" i="6"/>
  <c r="L230" i="6"/>
  <c r="G230" i="6"/>
  <c r="O229" i="6"/>
  <c r="L229" i="6"/>
  <c r="G229" i="6"/>
  <c r="O228" i="6"/>
  <c r="L228" i="6"/>
  <c r="G228" i="6"/>
  <c r="O227" i="6"/>
  <c r="L227" i="6"/>
  <c r="G227" i="6"/>
  <c r="O226" i="6"/>
  <c r="L226" i="6"/>
  <c r="G226" i="6"/>
  <c r="O225" i="6"/>
  <c r="L225" i="6"/>
  <c r="G225" i="6"/>
  <c r="O224" i="6"/>
  <c r="L224" i="6"/>
  <c r="G224" i="6"/>
  <c r="O223" i="6"/>
  <c r="L223" i="6"/>
  <c r="G223" i="6"/>
  <c r="O222" i="6"/>
  <c r="L222" i="6"/>
  <c r="G222" i="6"/>
  <c r="O221" i="6"/>
  <c r="L221" i="6"/>
  <c r="G221" i="6"/>
  <c r="O220" i="6"/>
  <c r="L220" i="6"/>
  <c r="G220" i="6"/>
  <c r="O219" i="6"/>
  <c r="L219" i="6"/>
  <c r="G219" i="6"/>
  <c r="O218" i="6"/>
  <c r="L218" i="6"/>
  <c r="G218" i="6"/>
  <c r="O217" i="6"/>
  <c r="L217" i="6"/>
  <c r="G217" i="6"/>
  <c r="O216" i="6"/>
  <c r="L216" i="6"/>
  <c r="G216" i="6"/>
  <c r="N215" i="6"/>
  <c r="N811" i="6"/>
  <c r="M215" i="6"/>
  <c r="M811" i="6"/>
  <c r="K215" i="6"/>
  <c r="K811" i="6"/>
  <c r="J215" i="6"/>
  <c r="J811" i="6"/>
  <c r="I215" i="6"/>
  <c r="I811" i="6"/>
  <c r="H215" i="6"/>
  <c r="H811" i="6"/>
  <c r="F215" i="6"/>
  <c r="F811" i="6"/>
  <c r="E215" i="6"/>
  <c r="E811" i="6"/>
  <c r="D215" i="6"/>
  <c r="D811" i="6"/>
  <c r="C215" i="6"/>
  <c r="C811" i="6"/>
  <c r="O214" i="6"/>
  <c r="L214" i="6"/>
  <c r="G214" i="6"/>
  <c r="O213" i="6"/>
  <c r="L213" i="6"/>
  <c r="G213" i="6"/>
  <c r="O212" i="6"/>
  <c r="L212" i="6"/>
  <c r="G212" i="6"/>
  <c r="O211" i="6"/>
  <c r="L211" i="6"/>
  <c r="G211" i="6"/>
  <c r="O210" i="6"/>
  <c r="L210" i="6"/>
  <c r="G210" i="6"/>
  <c r="O209" i="6"/>
  <c r="L209" i="6"/>
  <c r="G209" i="6"/>
  <c r="O208" i="6"/>
  <c r="L208" i="6"/>
  <c r="G208" i="6"/>
  <c r="O207" i="6"/>
  <c r="L207" i="6"/>
  <c r="G207" i="6"/>
  <c r="O206" i="6"/>
  <c r="L206" i="6"/>
  <c r="G206" i="6"/>
  <c r="O205" i="6"/>
  <c r="L205" i="6"/>
  <c r="G205" i="6"/>
  <c r="O204" i="6"/>
  <c r="L204" i="6"/>
  <c r="G204" i="6"/>
  <c r="O203" i="6"/>
  <c r="L203" i="6"/>
  <c r="G203" i="6"/>
  <c r="O202" i="6"/>
  <c r="L202" i="6"/>
  <c r="G202" i="6"/>
  <c r="O201" i="6"/>
  <c r="L201" i="6"/>
  <c r="G201" i="6"/>
  <c r="O200" i="6"/>
  <c r="L200" i="6"/>
  <c r="G200" i="6"/>
  <c r="O199" i="6"/>
  <c r="L199" i="6"/>
  <c r="G199" i="6"/>
  <c r="O198" i="6"/>
  <c r="L198" i="6"/>
  <c r="G198" i="6"/>
  <c r="O197" i="6"/>
  <c r="L197" i="6"/>
  <c r="G197" i="6"/>
  <c r="O196" i="6"/>
  <c r="L196" i="6"/>
  <c r="G196" i="6"/>
  <c r="O195" i="6"/>
  <c r="L195" i="6"/>
  <c r="G195" i="6"/>
  <c r="N194" i="6"/>
  <c r="N810" i="6"/>
  <c r="M194" i="6"/>
  <c r="M810" i="6"/>
  <c r="K194" i="6"/>
  <c r="K810" i="6"/>
  <c r="J194" i="6"/>
  <c r="J810" i="6"/>
  <c r="I194" i="6"/>
  <c r="I810" i="6"/>
  <c r="H194" i="6"/>
  <c r="H810" i="6"/>
  <c r="F194" i="6"/>
  <c r="F810" i="6"/>
  <c r="E194" i="6"/>
  <c r="E810" i="6"/>
  <c r="D194" i="6"/>
  <c r="D810" i="6"/>
  <c r="C194" i="6"/>
  <c r="C810" i="6"/>
  <c r="O193" i="6"/>
  <c r="L193" i="6"/>
  <c r="G193" i="6"/>
  <c r="O192" i="6"/>
  <c r="L192" i="6"/>
  <c r="G192" i="6"/>
  <c r="O191" i="6"/>
  <c r="L191" i="6"/>
  <c r="G191" i="6"/>
  <c r="O190" i="6"/>
  <c r="L190" i="6"/>
  <c r="G190" i="6"/>
  <c r="O189" i="6"/>
  <c r="L189" i="6"/>
  <c r="G189" i="6"/>
  <c r="O188" i="6"/>
  <c r="L188" i="6"/>
  <c r="G188" i="6"/>
  <c r="O187" i="6"/>
  <c r="L187" i="6"/>
  <c r="G187" i="6"/>
  <c r="O186" i="6"/>
  <c r="L186" i="6"/>
  <c r="G186" i="6"/>
  <c r="O185" i="6"/>
  <c r="L185" i="6"/>
  <c r="G185" i="6"/>
  <c r="O184" i="6"/>
  <c r="L184" i="6"/>
  <c r="G184" i="6"/>
  <c r="O183" i="6"/>
  <c r="L183" i="6"/>
  <c r="G183" i="6"/>
  <c r="O182" i="6"/>
  <c r="L182" i="6"/>
  <c r="G182" i="6"/>
  <c r="O181" i="6"/>
  <c r="L181" i="6"/>
  <c r="G181" i="6"/>
  <c r="O180" i="6"/>
  <c r="L180" i="6"/>
  <c r="G180" i="6"/>
  <c r="O179" i="6"/>
  <c r="L179" i="6"/>
  <c r="G179" i="6"/>
  <c r="O178" i="6"/>
  <c r="L178" i="6"/>
  <c r="G178" i="6"/>
  <c r="O177" i="6"/>
  <c r="L177" i="6"/>
  <c r="G177" i="6"/>
  <c r="O176" i="6"/>
  <c r="L176" i="6"/>
  <c r="G176" i="6"/>
  <c r="O175" i="6"/>
  <c r="L175" i="6"/>
  <c r="G175" i="6"/>
  <c r="O174" i="6"/>
  <c r="L174" i="6"/>
  <c r="G174" i="6"/>
  <c r="O173" i="6"/>
  <c r="O809" i="6"/>
  <c r="N173" i="6"/>
  <c r="N809" i="6"/>
  <c r="M173" i="6"/>
  <c r="M809" i="6"/>
  <c r="K173" i="6"/>
  <c r="K809" i="6"/>
  <c r="J173" i="6"/>
  <c r="J809" i="6"/>
  <c r="I173" i="6"/>
  <c r="I809" i="6"/>
  <c r="H173" i="6"/>
  <c r="H809" i="6"/>
  <c r="G173" i="6"/>
  <c r="G809" i="6"/>
  <c r="F173" i="6"/>
  <c r="F809" i="6"/>
  <c r="E173" i="6"/>
  <c r="E809" i="6"/>
  <c r="D173" i="6"/>
  <c r="D809" i="6"/>
  <c r="C173" i="6"/>
  <c r="C809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2" i="6"/>
  <c r="O808" i="6"/>
  <c r="N152" i="6"/>
  <c r="N808" i="6"/>
  <c r="M152" i="6"/>
  <c r="M808" i="6"/>
  <c r="K152" i="6"/>
  <c r="K808" i="6"/>
  <c r="J152" i="6"/>
  <c r="J808" i="6"/>
  <c r="I152" i="6"/>
  <c r="I808" i="6"/>
  <c r="H152" i="6"/>
  <c r="H808" i="6"/>
  <c r="G152" i="6"/>
  <c r="G808" i="6"/>
  <c r="F152" i="6"/>
  <c r="F808" i="6"/>
  <c r="E152" i="6"/>
  <c r="E808" i="6"/>
  <c r="D152" i="6"/>
  <c r="D808" i="6"/>
  <c r="C152" i="6"/>
  <c r="C808" i="6"/>
  <c r="N131" i="6"/>
  <c r="N807" i="6"/>
  <c r="M131" i="6"/>
  <c r="M807" i="6"/>
  <c r="K131" i="6"/>
  <c r="K807" i="6"/>
  <c r="J131" i="6"/>
  <c r="J807" i="6"/>
  <c r="I131" i="6"/>
  <c r="I807" i="6"/>
  <c r="H131" i="6"/>
  <c r="H807" i="6"/>
  <c r="F131" i="6"/>
  <c r="F807" i="6"/>
  <c r="E131" i="6"/>
  <c r="E807" i="6"/>
  <c r="D131" i="6"/>
  <c r="D807" i="6"/>
  <c r="C131" i="6"/>
  <c r="C807" i="6"/>
  <c r="O130" i="6"/>
  <c r="L130" i="6"/>
  <c r="G130" i="6"/>
  <c r="O129" i="6"/>
  <c r="L129" i="6"/>
  <c r="G129" i="6"/>
  <c r="O128" i="6"/>
  <c r="L128" i="6"/>
  <c r="G128" i="6"/>
  <c r="O127" i="6"/>
  <c r="L127" i="6"/>
  <c r="G127" i="6"/>
  <c r="O126" i="6"/>
  <c r="L126" i="6"/>
  <c r="G126" i="6"/>
  <c r="O125" i="6"/>
  <c r="L125" i="6"/>
  <c r="G125" i="6"/>
  <c r="O124" i="6"/>
  <c r="L124" i="6"/>
  <c r="G124" i="6"/>
  <c r="O123" i="6"/>
  <c r="L123" i="6"/>
  <c r="G123" i="6"/>
  <c r="O122" i="6"/>
  <c r="L122" i="6"/>
  <c r="G122" i="6"/>
  <c r="O121" i="6"/>
  <c r="L121" i="6"/>
  <c r="G121" i="6"/>
  <c r="O120" i="6"/>
  <c r="L120" i="6"/>
  <c r="G120" i="6"/>
  <c r="O119" i="6"/>
  <c r="L119" i="6"/>
  <c r="G119" i="6"/>
  <c r="O118" i="6"/>
  <c r="L118" i="6"/>
  <c r="G118" i="6"/>
  <c r="O117" i="6"/>
  <c r="L117" i="6"/>
  <c r="G117" i="6"/>
  <c r="O116" i="6"/>
  <c r="L116" i="6"/>
  <c r="G116" i="6"/>
  <c r="O115" i="6"/>
  <c r="L115" i="6"/>
  <c r="G115" i="6"/>
  <c r="O114" i="6"/>
  <c r="L114" i="6"/>
  <c r="G114" i="6"/>
  <c r="O113" i="6"/>
  <c r="L113" i="6"/>
  <c r="G113" i="6"/>
  <c r="O112" i="6"/>
  <c r="L112" i="6"/>
  <c r="G112" i="6"/>
  <c r="O111" i="6"/>
  <c r="L111" i="6"/>
  <c r="G111" i="6"/>
  <c r="O110" i="6"/>
  <c r="O806" i="6"/>
  <c r="N110" i="6"/>
  <c r="N806" i="6"/>
  <c r="M110" i="6"/>
  <c r="M806" i="6"/>
  <c r="K110" i="6"/>
  <c r="K806" i="6"/>
  <c r="J110" i="6"/>
  <c r="J806" i="6"/>
  <c r="I110" i="6"/>
  <c r="I806" i="6"/>
  <c r="H110" i="6"/>
  <c r="H806" i="6"/>
  <c r="G110" i="6"/>
  <c r="G806" i="6"/>
  <c r="F110" i="6"/>
  <c r="F806" i="6"/>
  <c r="E110" i="6"/>
  <c r="E806" i="6"/>
  <c r="D110" i="6"/>
  <c r="D806" i="6"/>
  <c r="C110" i="6"/>
  <c r="C806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AB92" i="6"/>
  <c r="AA92" i="6"/>
  <c r="Z92" i="6"/>
  <c r="Y92" i="6"/>
  <c r="X92" i="6"/>
  <c r="W92" i="6"/>
  <c r="V92" i="6"/>
  <c r="U92" i="6"/>
  <c r="T92" i="6"/>
  <c r="S92" i="6"/>
  <c r="R92" i="6"/>
  <c r="Q92" i="6"/>
  <c r="P92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N89" i="6"/>
  <c r="N805" i="6"/>
  <c r="M89" i="6"/>
  <c r="M805" i="6"/>
  <c r="K89" i="6"/>
  <c r="K805" i="6"/>
  <c r="J89" i="6"/>
  <c r="J805" i="6"/>
  <c r="I89" i="6"/>
  <c r="I805" i="6"/>
  <c r="H89" i="6"/>
  <c r="H805" i="6"/>
  <c r="F89" i="6"/>
  <c r="F805" i="6"/>
  <c r="E89" i="6"/>
  <c r="E805" i="6"/>
  <c r="D89" i="6"/>
  <c r="D805" i="6"/>
  <c r="C89" i="6"/>
  <c r="C805" i="6"/>
  <c r="O88" i="6"/>
  <c r="L88" i="6"/>
  <c r="G88" i="6"/>
  <c r="O87" i="6"/>
  <c r="L87" i="6"/>
  <c r="G87" i="6"/>
  <c r="O86" i="6"/>
  <c r="L86" i="6"/>
  <c r="G86" i="6"/>
  <c r="O85" i="6"/>
  <c r="L85" i="6"/>
  <c r="G85" i="6"/>
  <c r="O84" i="6"/>
  <c r="L84" i="6"/>
  <c r="G84" i="6"/>
  <c r="O83" i="6"/>
  <c r="L83" i="6"/>
  <c r="G83" i="6"/>
  <c r="O82" i="6"/>
  <c r="L82" i="6"/>
  <c r="G82" i="6"/>
  <c r="O81" i="6"/>
  <c r="L81" i="6"/>
  <c r="G81" i="6"/>
  <c r="O80" i="6"/>
  <c r="L80" i="6"/>
  <c r="G80" i="6"/>
  <c r="O79" i="6"/>
  <c r="L79" i="6"/>
  <c r="G79" i="6"/>
  <c r="O78" i="6"/>
  <c r="L78" i="6"/>
  <c r="G78" i="6"/>
  <c r="O77" i="6"/>
  <c r="L77" i="6"/>
  <c r="G77" i="6"/>
  <c r="O76" i="6"/>
  <c r="L76" i="6"/>
  <c r="G76" i="6"/>
  <c r="O75" i="6"/>
  <c r="L75" i="6"/>
  <c r="G75" i="6"/>
  <c r="O74" i="6"/>
  <c r="L74" i="6"/>
  <c r="G74" i="6"/>
  <c r="O73" i="6"/>
  <c r="L73" i="6"/>
  <c r="G73" i="6"/>
  <c r="O72" i="6"/>
  <c r="L72" i="6"/>
  <c r="G72" i="6"/>
  <c r="O71" i="6"/>
  <c r="L71" i="6"/>
  <c r="G71" i="6"/>
  <c r="O70" i="6"/>
  <c r="L70" i="6"/>
  <c r="G70" i="6"/>
  <c r="O69" i="6"/>
  <c r="L69" i="6"/>
  <c r="G69" i="6"/>
  <c r="N68" i="6"/>
  <c r="N804" i="6"/>
  <c r="M68" i="6"/>
  <c r="M804" i="6"/>
  <c r="K68" i="6"/>
  <c r="K804" i="6"/>
  <c r="J68" i="6"/>
  <c r="J804" i="6"/>
  <c r="I68" i="6"/>
  <c r="I804" i="6"/>
  <c r="H68" i="6"/>
  <c r="H804" i="6"/>
  <c r="F68" i="6"/>
  <c r="F804" i="6"/>
  <c r="E68" i="6"/>
  <c r="E804" i="6"/>
  <c r="D68" i="6"/>
  <c r="D804" i="6"/>
  <c r="C68" i="6"/>
  <c r="C804" i="6"/>
  <c r="O67" i="6"/>
  <c r="L67" i="6"/>
  <c r="G67" i="6"/>
  <c r="O66" i="6"/>
  <c r="L66" i="6"/>
  <c r="G66" i="6"/>
  <c r="O65" i="6"/>
  <c r="L65" i="6"/>
  <c r="G65" i="6"/>
  <c r="O64" i="6"/>
  <c r="L64" i="6"/>
  <c r="G64" i="6"/>
  <c r="O63" i="6"/>
  <c r="L63" i="6"/>
  <c r="G63" i="6"/>
  <c r="O62" i="6"/>
  <c r="L62" i="6"/>
  <c r="G62" i="6"/>
  <c r="O61" i="6"/>
  <c r="L61" i="6"/>
  <c r="G61" i="6"/>
  <c r="O60" i="6"/>
  <c r="L60" i="6"/>
  <c r="G60" i="6"/>
  <c r="O59" i="6"/>
  <c r="L59" i="6"/>
  <c r="G59" i="6"/>
  <c r="O58" i="6"/>
  <c r="L58" i="6"/>
  <c r="G58" i="6"/>
  <c r="O57" i="6"/>
  <c r="L57" i="6"/>
  <c r="G57" i="6"/>
  <c r="O56" i="6"/>
  <c r="L56" i="6"/>
  <c r="G56" i="6"/>
  <c r="O55" i="6"/>
  <c r="L55" i="6"/>
  <c r="G55" i="6"/>
  <c r="O54" i="6"/>
  <c r="L54" i="6"/>
  <c r="G54" i="6"/>
  <c r="O53" i="6"/>
  <c r="L53" i="6"/>
  <c r="G53" i="6"/>
  <c r="O52" i="6"/>
  <c r="L52" i="6"/>
  <c r="G52" i="6"/>
  <c r="O51" i="6"/>
  <c r="L51" i="6"/>
  <c r="G51" i="6"/>
  <c r="O50" i="6"/>
  <c r="L50" i="6"/>
  <c r="G50" i="6"/>
  <c r="O49" i="6"/>
  <c r="L49" i="6"/>
  <c r="G49" i="6"/>
  <c r="O48" i="6"/>
  <c r="L48" i="6"/>
  <c r="G48" i="6"/>
  <c r="O47" i="6"/>
  <c r="O803" i="6"/>
  <c r="N47" i="6"/>
  <c r="M47" i="6"/>
  <c r="M803" i="6"/>
  <c r="K47" i="6"/>
  <c r="K803" i="6"/>
  <c r="J47" i="6"/>
  <c r="I47" i="6"/>
  <c r="I803" i="6"/>
  <c r="H47" i="6"/>
  <c r="H803" i="6"/>
  <c r="G47" i="6"/>
  <c r="G803" i="6"/>
  <c r="F47" i="6"/>
  <c r="F803" i="6"/>
  <c r="E47" i="6"/>
  <c r="E803" i="6"/>
  <c r="D47" i="6"/>
  <c r="D803" i="6"/>
  <c r="C47" i="6"/>
  <c r="C803" i="6"/>
  <c r="A68" i="6"/>
  <c r="A89" i="6"/>
  <c r="A110" i="6"/>
  <c r="A131" i="6"/>
  <c r="A152" i="6"/>
  <c r="A173" i="6"/>
  <c r="A194" i="6"/>
  <c r="A215" i="6"/>
  <c r="A236" i="6"/>
  <c r="A257" i="6"/>
  <c r="A278" i="6"/>
  <c r="A300" i="6"/>
  <c r="A321" i="6"/>
  <c r="A342" i="6"/>
  <c r="A363" i="6"/>
  <c r="A384" i="6"/>
  <c r="A405" i="6"/>
  <c r="A426" i="6"/>
  <c r="A447" i="6"/>
  <c r="A468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N26" i="6"/>
  <c r="M26" i="6"/>
  <c r="K26" i="6"/>
  <c r="J26" i="6"/>
  <c r="I26" i="6"/>
  <c r="H26" i="6"/>
  <c r="F26" i="6"/>
  <c r="E26" i="6"/>
  <c r="D26" i="6"/>
  <c r="C26" i="6"/>
  <c r="O25" i="6"/>
  <c r="L25" i="6"/>
  <c r="G25" i="6"/>
  <c r="O24" i="6"/>
  <c r="L24" i="6"/>
  <c r="G24" i="6"/>
  <c r="O23" i="6"/>
  <c r="L23" i="6"/>
  <c r="G23" i="6"/>
  <c r="O22" i="6"/>
  <c r="L22" i="6"/>
  <c r="G22" i="6"/>
  <c r="O21" i="6"/>
  <c r="L21" i="6"/>
  <c r="G21" i="6"/>
  <c r="O20" i="6"/>
  <c r="L20" i="6"/>
  <c r="G20" i="6"/>
  <c r="O19" i="6"/>
  <c r="L19" i="6"/>
  <c r="G19" i="6"/>
  <c r="O18" i="6"/>
  <c r="L18" i="6"/>
  <c r="G18" i="6"/>
  <c r="O17" i="6"/>
  <c r="L17" i="6"/>
  <c r="G17" i="6"/>
  <c r="O16" i="6"/>
  <c r="L16" i="6"/>
  <c r="G16" i="6"/>
  <c r="O15" i="6"/>
  <c r="L15" i="6"/>
  <c r="G15" i="6"/>
  <c r="O14" i="6"/>
  <c r="L14" i="6"/>
  <c r="G14" i="6"/>
  <c r="O13" i="6"/>
  <c r="L13" i="6"/>
  <c r="G13" i="6"/>
  <c r="O12" i="6"/>
  <c r="L12" i="6"/>
  <c r="G12" i="6"/>
  <c r="O11" i="6"/>
  <c r="L11" i="6"/>
  <c r="G11" i="6"/>
  <c r="O10" i="6"/>
  <c r="L10" i="6"/>
  <c r="G10" i="6"/>
  <c r="O9" i="6"/>
  <c r="L9" i="6"/>
  <c r="G9" i="6"/>
  <c r="O8" i="6"/>
  <c r="L8" i="6"/>
  <c r="G8" i="6"/>
  <c r="O7" i="6"/>
  <c r="L7" i="6"/>
  <c r="G7" i="6"/>
  <c r="O6" i="6"/>
  <c r="L6" i="6"/>
  <c r="G6" i="6"/>
  <c r="M795" i="6"/>
  <c r="N795" i="6"/>
  <c r="E795" i="6"/>
  <c r="J795" i="6"/>
  <c r="E827" i="6"/>
  <c r="J827" i="6"/>
  <c r="E831" i="6"/>
  <c r="J831" i="6"/>
  <c r="E844" i="6"/>
  <c r="J844" i="6"/>
  <c r="D795" i="6"/>
  <c r="I795" i="6"/>
  <c r="G772" i="6"/>
  <c r="L773" i="6"/>
  <c r="O774" i="6"/>
  <c r="G776" i="6"/>
  <c r="L777" i="6"/>
  <c r="O778" i="6"/>
  <c r="G780" i="6"/>
  <c r="L782" i="6"/>
  <c r="O783" i="6"/>
  <c r="G785" i="6"/>
  <c r="L786" i="6"/>
  <c r="O787" i="6"/>
  <c r="G789" i="6"/>
  <c r="L790" i="6"/>
  <c r="O791" i="6"/>
  <c r="F763" i="6"/>
  <c r="K763" i="6"/>
  <c r="F827" i="6"/>
  <c r="K827" i="6"/>
  <c r="F831" i="6"/>
  <c r="K831" i="6"/>
  <c r="F844" i="6"/>
  <c r="K844" i="6"/>
  <c r="G771" i="6"/>
  <c r="O773" i="6"/>
  <c r="L776" i="6"/>
  <c r="G779" i="6"/>
  <c r="O782" i="6"/>
  <c r="L785" i="6"/>
  <c r="O786" i="6"/>
  <c r="O790" i="6"/>
  <c r="L772" i="6"/>
  <c r="G775" i="6"/>
  <c r="O777" i="6"/>
  <c r="L780" i="6"/>
  <c r="G784" i="6"/>
  <c r="G788" i="6"/>
  <c r="L789" i="6"/>
  <c r="L775" i="6"/>
  <c r="L779" i="6"/>
  <c r="L784" i="6"/>
  <c r="G787" i="6"/>
  <c r="L788" i="6"/>
  <c r="O789" i="6"/>
  <c r="G791" i="6"/>
  <c r="D763" i="6"/>
  <c r="I763" i="6"/>
  <c r="N763" i="6"/>
  <c r="C827" i="6"/>
  <c r="H827" i="6"/>
  <c r="M827" i="6"/>
  <c r="C831" i="6"/>
  <c r="H831" i="6"/>
  <c r="M831" i="6"/>
  <c r="C844" i="6"/>
  <c r="H844" i="6"/>
  <c r="M844" i="6"/>
  <c r="L771" i="6"/>
  <c r="O772" i="6"/>
  <c r="G774" i="6"/>
  <c r="O776" i="6"/>
  <c r="G778" i="6"/>
  <c r="O780" i="6"/>
  <c r="G783" i="6"/>
  <c r="O785" i="6"/>
  <c r="O771" i="6"/>
  <c r="G773" i="6"/>
  <c r="L774" i="6"/>
  <c r="O775" i="6"/>
  <c r="G777" i="6"/>
  <c r="L778" i="6"/>
  <c r="O779" i="6"/>
  <c r="G782" i="6"/>
  <c r="L783" i="6"/>
  <c r="O784" i="6"/>
  <c r="G786" i="6"/>
  <c r="L787" i="6"/>
  <c r="O788" i="6"/>
  <c r="G790" i="6"/>
  <c r="L791" i="6"/>
  <c r="D827" i="6"/>
  <c r="N827" i="6"/>
  <c r="D831" i="6"/>
  <c r="I831" i="6"/>
  <c r="N831" i="6"/>
  <c r="D844" i="6"/>
  <c r="I844" i="6"/>
  <c r="N844" i="6"/>
  <c r="I827" i="6"/>
  <c r="C763" i="6"/>
  <c r="E763" i="6"/>
  <c r="H763" i="6"/>
  <c r="J763" i="6"/>
  <c r="M763" i="6"/>
  <c r="G215" i="6"/>
  <c r="G811" i="6"/>
  <c r="O215" i="6"/>
  <c r="O811" i="6"/>
  <c r="G594" i="6"/>
  <c r="G836" i="6"/>
  <c r="O594" i="6"/>
  <c r="O836" i="6"/>
  <c r="G615" i="6"/>
  <c r="G837" i="6"/>
  <c r="O615" i="6"/>
  <c r="O837" i="6"/>
  <c r="G636" i="6"/>
  <c r="G838" i="6"/>
  <c r="O636" i="6"/>
  <c r="O838" i="6"/>
  <c r="G657" i="6"/>
  <c r="G839" i="6"/>
  <c r="O657" i="6"/>
  <c r="O839" i="6"/>
  <c r="G678" i="6"/>
  <c r="G840" i="6"/>
  <c r="G699" i="6"/>
  <c r="G841" i="6"/>
  <c r="O699" i="6"/>
  <c r="O841" i="6"/>
  <c r="G720" i="6"/>
  <c r="G842" i="6"/>
  <c r="O720" i="6"/>
  <c r="O842" i="6"/>
  <c r="G741" i="6"/>
  <c r="G843" i="6"/>
  <c r="G236" i="6"/>
  <c r="G812" i="6"/>
  <c r="G321" i="6"/>
  <c r="G818" i="6"/>
  <c r="O321" i="6"/>
  <c r="O818" i="6"/>
  <c r="G342" i="6"/>
  <c r="G819" i="6"/>
  <c r="O342" i="6"/>
  <c r="O819" i="6"/>
  <c r="G363" i="6"/>
  <c r="G820" i="6"/>
  <c r="O363" i="6"/>
  <c r="O820" i="6"/>
  <c r="G384" i="6"/>
  <c r="G821" i="6"/>
  <c r="O384" i="6"/>
  <c r="O821" i="6"/>
  <c r="G405" i="6"/>
  <c r="G822" i="6"/>
  <c r="O405" i="6"/>
  <c r="O822" i="6"/>
  <c r="G426" i="6"/>
  <c r="G823" i="6"/>
  <c r="O426" i="6"/>
  <c r="O823" i="6"/>
  <c r="G447" i="6"/>
  <c r="G824" i="6"/>
  <c r="O447" i="6"/>
  <c r="O824" i="6"/>
  <c r="G468" i="6"/>
  <c r="G825" i="6"/>
  <c r="O468" i="6"/>
  <c r="O825" i="6"/>
  <c r="G489" i="6"/>
  <c r="G826" i="6"/>
  <c r="O489" i="6"/>
  <c r="O826" i="6"/>
  <c r="G510" i="6"/>
  <c r="G829" i="6"/>
  <c r="O510" i="6"/>
  <c r="O829" i="6"/>
  <c r="G531" i="6"/>
  <c r="G830" i="6"/>
  <c r="O531" i="6"/>
  <c r="O830" i="6"/>
  <c r="G552" i="6"/>
  <c r="G834" i="6"/>
  <c r="O552" i="6"/>
  <c r="O834" i="6"/>
  <c r="G573" i="6"/>
  <c r="G835" i="6"/>
  <c r="O573" i="6"/>
  <c r="O835" i="6"/>
  <c r="O678" i="6"/>
  <c r="O840" i="6"/>
  <c r="U110" i="6"/>
  <c r="X173" i="6"/>
  <c r="G278" i="6"/>
  <c r="G814" i="6"/>
  <c r="O278" i="6"/>
  <c r="O814" i="6"/>
  <c r="G300" i="6"/>
  <c r="G817" i="6"/>
  <c r="O300" i="6"/>
  <c r="O817" i="6"/>
  <c r="G89" i="6"/>
  <c r="G805" i="6"/>
  <c r="O89" i="6"/>
  <c r="O805" i="6"/>
  <c r="Q110" i="6"/>
  <c r="T173" i="6"/>
  <c r="O741" i="6"/>
  <c r="O843" i="6"/>
  <c r="AB173" i="6"/>
  <c r="S47" i="6"/>
  <c r="AA110" i="6"/>
  <c r="Q47" i="6"/>
  <c r="U47" i="6"/>
  <c r="S110" i="6"/>
  <c r="W110" i="6"/>
  <c r="G131" i="6"/>
  <c r="G807" i="6"/>
  <c r="O131" i="6"/>
  <c r="O807" i="6"/>
  <c r="R173" i="6"/>
  <c r="V173" i="6"/>
  <c r="Z173" i="6"/>
  <c r="G194" i="6"/>
  <c r="G810" i="6"/>
  <c r="O194" i="6"/>
  <c r="O810" i="6"/>
  <c r="O236" i="6"/>
  <c r="O812" i="6"/>
  <c r="G762" i="6"/>
  <c r="G846" i="6"/>
  <c r="G847" i="6"/>
  <c r="O762" i="6"/>
  <c r="O846" i="6"/>
  <c r="O847" i="6"/>
  <c r="D802" i="6"/>
  <c r="D815" i="6"/>
  <c r="D832" i="6"/>
  <c r="D848" i="6"/>
  <c r="F802" i="6"/>
  <c r="F815" i="6"/>
  <c r="F832" i="6"/>
  <c r="F848" i="6"/>
  <c r="H802" i="6"/>
  <c r="H815" i="6"/>
  <c r="J802" i="6"/>
  <c r="L26" i="6"/>
  <c r="N802" i="6"/>
  <c r="W47" i="6"/>
  <c r="J803" i="6"/>
  <c r="L47" i="6"/>
  <c r="AA47" i="6"/>
  <c r="N803" i="6"/>
  <c r="P47" i="6"/>
  <c r="R47" i="6"/>
  <c r="T47" i="6"/>
  <c r="V47" i="6"/>
  <c r="Z47" i="6"/>
  <c r="G68" i="6"/>
  <c r="G804" i="6"/>
  <c r="O68" i="6"/>
  <c r="O804" i="6"/>
  <c r="A489" i="6"/>
  <c r="A510" i="6"/>
  <c r="A531" i="6"/>
  <c r="A552" i="6"/>
  <c r="A573" i="6"/>
  <c r="A594" i="6"/>
  <c r="A615" i="6"/>
  <c r="A636" i="6"/>
  <c r="A657" i="6"/>
  <c r="A678" i="6"/>
  <c r="A699" i="6"/>
  <c r="A720" i="6"/>
  <c r="A741" i="6"/>
  <c r="A762" i="6"/>
  <c r="C802" i="6"/>
  <c r="C815" i="6"/>
  <c r="E802" i="6"/>
  <c r="E815" i="6"/>
  <c r="E832" i="6"/>
  <c r="E848" i="6"/>
  <c r="G26" i="6"/>
  <c r="I802" i="6"/>
  <c r="I815" i="6"/>
  <c r="K802" i="6"/>
  <c r="K815" i="6"/>
  <c r="M802" i="6"/>
  <c r="M815" i="6"/>
  <c r="M832" i="6"/>
  <c r="M848" i="6"/>
  <c r="O26" i="6"/>
  <c r="X47" i="6"/>
  <c r="AB47" i="6"/>
  <c r="L131" i="6"/>
  <c r="L807" i="6"/>
  <c r="L152" i="6"/>
  <c r="L808" i="6"/>
  <c r="L173" i="6"/>
  <c r="P173" i="6"/>
  <c r="L194" i="6"/>
  <c r="L810" i="6"/>
  <c r="L278" i="6"/>
  <c r="L814" i="6"/>
  <c r="L68" i="6"/>
  <c r="L804" i="6"/>
  <c r="L89" i="6"/>
  <c r="L805" i="6"/>
  <c r="L110" i="6"/>
  <c r="P110" i="6"/>
  <c r="R110" i="6"/>
  <c r="T110" i="6"/>
  <c r="V110" i="6"/>
  <c r="X110" i="6"/>
  <c r="Z110" i="6"/>
  <c r="AB110" i="6"/>
  <c r="Q173" i="6"/>
  <c r="S173" i="6"/>
  <c r="U173" i="6"/>
  <c r="W173" i="6"/>
  <c r="AA173" i="6"/>
  <c r="L215" i="6"/>
  <c r="L811" i="6"/>
  <c r="L236" i="6"/>
  <c r="L812" i="6"/>
  <c r="L257" i="6"/>
  <c r="L813" i="6"/>
  <c r="L300" i="6"/>
  <c r="L817" i="6"/>
  <c r="L321" i="6"/>
  <c r="L818" i="6"/>
  <c r="L342" i="6"/>
  <c r="L819" i="6"/>
  <c r="L363" i="6"/>
  <c r="L820" i="6"/>
  <c r="L384" i="6"/>
  <c r="L821" i="6"/>
  <c r="L405" i="6"/>
  <c r="L822" i="6"/>
  <c r="L426" i="6"/>
  <c r="L823" i="6"/>
  <c r="L447" i="6"/>
  <c r="L824" i="6"/>
  <c r="L468" i="6"/>
  <c r="L825" i="6"/>
  <c r="L489" i="6"/>
  <c r="L826" i="6"/>
  <c r="L510" i="6"/>
  <c r="L829" i="6"/>
  <c r="L531" i="6"/>
  <c r="L830" i="6"/>
  <c r="L552" i="6"/>
  <c r="L834" i="6"/>
  <c r="L573" i="6"/>
  <c r="L835" i="6"/>
  <c r="L594" i="6"/>
  <c r="L836" i="6"/>
  <c r="L615" i="6"/>
  <c r="L837" i="6"/>
  <c r="L636" i="6"/>
  <c r="L838" i="6"/>
  <c r="L657" i="6"/>
  <c r="L839" i="6"/>
  <c r="L678" i="6"/>
  <c r="L840" i="6"/>
  <c r="L699" i="6"/>
  <c r="L841" i="6"/>
  <c r="L720" i="6"/>
  <c r="L842" i="6"/>
  <c r="L741" i="6"/>
  <c r="L843" i="6"/>
  <c r="L762" i="6"/>
  <c r="L846" i="6"/>
  <c r="L847" i="6"/>
  <c r="F759" i="5"/>
  <c r="E759" i="5"/>
  <c r="D759" i="5"/>
  <c r="C759" i="5"/>
  <c r="F738" i="5"/>
  <c r="E738" i="5"/>
  <c r="D738" i="5"/>
  <c r="C738" i="5"/>
  <c r="F717" i="5"/>
  <c r="E717" i="5"/>
  <c r="D717" i="5"/>
  <c r="C717" i="5"/>
  <c r="F696" i="5"/>
  <c r="E696" i="5"/>
  <c r="D696" i="5"/>
  <c r="C696" i="5"/>
  <c r="F675" i="5"/>
  <c r="E675" i="5"/>
  <c r="D675" i="5"/>
  <c r="C675" i="5"/>
  <c r="F654" i="5"/>
  <c r="E654" i="5"/>
  <c r="D654" i="5"/>
  <c r="C654" i="5"/>
  <c r="F633" i="5"/>
  <c r="E633" i="5"/>
  <c r="D633" i="5"/>
  <c r="C633" i="5"/>
  <c r="F612" i="5"/>
  <c r="E612" i="5"/>
  <c r="D612" i="5"/>
  <c r="C612" i="5"/>
  <c r="F591" i="5"/>
  <c r="E591" i="5"/>
  <c r="D591" i="5"/>
  <c r="C591" i="5"/>
  <c r="F570" i="5"/>
  <c r="E570" i="5"/>
  <c r="D570" i="5"/>
  <c r="C570" i="5"/>
  <c r="F549" i="5"/>
  <c r="E549" i="5"/>
  <c r="D549" i="5"/>
  <c r="C549" i="5"/>
  <c r="F528" i="5"/>
  <c r="E528" i="5"/>
  <c r="D528" i="5"/>
  <c r="C528" i="5"/>
  <c r="F507" i="5"/>
  <c r="E507" i="5"/>
  <c r="D507" i="5"/>
  <c r="C507" i="5"/>
  <c r="F486" i="5"/>
  <c r="E486" i="5"/>
  <c r="D486" i="5"/>
  <c r="C486" i="5"/>
  <c r="F465" i="5"/>
  <c r="E465" i="5"/>
  <c r="D465" i="5"/>
  <c r="C465" i="5"/>
  <c r="F444" i="5"/>
  <c r="E444" i="5"/>
  <c r="D444" i="5"/>
  <c r="C444" i="5"/>
  <c r="F423" i="5"/>
  <c r="E423" i="5"/>
  <c r="D423" i="5"/>
  <c r="C423" i="5"/>
  <c r="F381" i="5"/>
  <c r="E381" i="5"/>
  <c r="D381" i="5"/>
  <c r="C381" i="5"/>
  <c r="F360" i="5"/>
  <c r="E360" i="5"/>
  <c r="D360" i="5"/>
  <c r="C360" i="5"/>
  <c r="F339" i="5"/>
  <c r="E339" i="5"/>
  <c r="D339" i="5"/>
  <c r="C339" i="5"/>
  <c r="F318" i="5"/>
  <c r="E318" i="5"/>
  <c r="D318" i="5"/>
  <c r="C318" i="5"/>
  <c r="F297" i="5"/>
  <c r="E297" i="5"/>
  <c r="D297" i="5"/>
  <c r="C297" i="5"/>
  <c r="F402" i="5"/>
  <c r="E402" i="5"/>
  <c r="D402" i="5"/>
  <c r="C402" i="5"/>
  <c r="F255" i="5"/>
  <c r="E255" i="5"/>
  <c r="D255" i="5"/>
  <c r="C255" i="5"/>
  <c r="F234" i="5"/>
  <c r="E234" i="5"/>
  <c r="D234" i="5"/>
  <c r="C234" i="5"/>
  <c r="F213" i="5"/>
  <c r="E213" i="5"/>
  <c r="D213" i="5"/>
  <c r="C213" i="5"/>
  <c r="F192" i="5"/>
  <c r="E192" i="5"/>
  <c r="D192" i="5"/>
  <c r="C192" i="5"/>
  <c r="F171" i="5"/>
  <c r="E171" i="5"/>
  <c r="D171" i="5"/>
  <c r="C171" i="5"/>
  <c r="F150" i="5"/>
  <c r="E150" i="5"/>
  <c r="D150" i="5"/>
  <c r="C150" i="5"/>
  <c r="F129" i="5"/>
  <c r="E129" i="5"/>
  <c r="D129" i="5"/>
  <c r="C129" i="5"/>
  <c r="F108" i="5"/>
  <c r="E108" i="5"/>
  <c r="D108" i="5"/>
  <c r="C108" i="5"/>
  <c r="F87" i="5"/>
  <c r="E87" i="5"/>
  <c r="D87" i="5"/>
  <c r="C87" i="5"/>
  <c r="F66" i="5"/>
  <c r="E66" i="5"/>
  <c r="D66" i="5"/>
  <c r="C66" i="5"/>
  <c r="C45" i="5"/>
  <c r="A45" i="5"/>
  <c r="A66" i="5" s="1"/>
  <c r="A87" i="5" s="1"/>
  <c r="A108" i="5" s="1"/>
  <c r="A129" i="5" s="1"/>
  <c r="A150" i="5" s="1"/>
  <c r="A171" i="5" s="1"/>
  <c r="A192" i="5" s="1"/>
  <c r="A213" i="5" s="1"/>
  <c r="A234" i="5" s="1"/>
  <c r="A255" i="5" s="1"/>
  <c r="A276" i="5" s="1"/>
  <c r="A297" i="5" s="1"/>
  <c r="A318" i="5" s="1"/>
  <c r="A339" i="5" s="1"/>
  <c r="A360" i="5" s="1"/>
  <c r="A381" i="5" s="1"/>
  <c r="A402" i="5" s="1"/>
  <c r="A423" i="5" s="1"/>
  <c r="A444" i="5" s="1"/>
  <c r="A465" i="5" s="1"/>
  <c r="A486" i="5" s="1"/>
  <c r="A507" i="5" s="1"/>
  <c r="A528" i="5" s="1"/>
  <c r="A549" i="5" s="1"/>
  <c r="A570" i="5" s="1"/>
  <c r="A591" i="5" s="1"/>
  <c r="A612" i="5" s="1"/>
  <c r="A633" i="5" s="1"/>
  <c r="A654" i="5" s="1"/>
  <c r="A675" i="5" s="1"/>
  <c r="A696" i="5" s="1"/>
  <c r="A717" i="5" s="1"/>
  <c r="A738" i="5" s="1"/>
  <c r="A759" i="5" s="1"/>
  <c r="A780" i="5" s="1"/>
  <c r="C24" i="5"/>
  <c r="G4" i="5"/>
  <c r="P364" i="1"/>
  <c r="Q364" i="1"/>
  <c r="R364" i="1"/>
  <c r="S364" i="1"/>
  <c r="U364" i="1"/>
  <c r="V364" i="1"/>
  <c r="W364" i="1"/>
  <c r="X364" i="1"/>
  <c r="Z364" i="1"/>
  <c r="AA364" i="1"/>
  <c r="P365" i="1"/>
  <c r="Q365" i="1"/>
  <c r="R365" i="1"/>
  <c r="S365" i="1"/>
  <c r="U365" i="1"/>
  <c r="V365" i="1"/>
  <c r="W365" i="1"/>
  <c r="X365" i="1"/>
  <c r="Z365" i="1"/>
  <c r="AA365" i="1"/>
  <c r="P366" i="1"/>
  <c r="Q366" i="1"/>
  <c r="R366" i="1"/>
  <c r="S366" i="1"/>
  <c r="U366" i="1"/>
  <c r="V366" i="1"/>
  <c r="W366" i="1"/>
  <c r="X366" i="1"/>
  <c r="Z366" i="1"/>
  <c r="AA366" i="1"/>
  <c r="P367" i="1"/>
  <c r="Q367" i="1"/>
  <c r="R367" i="1"/>
  <c r="S367" i="1"/>
  <c r="U367" i="1"/>
  <c r="V367" i="1"/>
  <c r="W367" i="1"/>
  <c r="X367" i="1"/>
  <c r="Z367" i="1"/>
  <c r="AA367" i="1"/>
  <c r="P368" i="1"/>
  <c r="Q368" i="1"/>
  <c r="R368" i="1"/>
  <c r="S368" i="1"/>
  <c r="U368" i="1"/>
  <c r="V368" i="1"/>
  <c r="W368" i="1"/>
  <c r="X368" i="1"/>
  <c r="Z368" i="1"/>
  <c r="AA368" i="1"/>
  <c r="P369" i="1"/>
  <c r="Q369" i="1"/>
  <c r="R369" i="1"/>
  <c r="S369" i="1"/>
  <c r="U369" i="1"/>
  <c r="V369" i="1"/>
  <c r="W369" i="1"/>
  <c r="X369" i="1"/>
  <c r="Z369" i="1"/>
  <c r="AA369" i="1"/>
  <c r="P370" i="1"/>
  <c r="Q370" i="1"/>
  <c r="R370" i="1"/>
  <c r="S370" i="1"/>
  <c r="U370" i="1"/>
  <c r="V370" i="1"/>
  <c r="W370" i="1"/>
  <c r="X370" i="1"/>
  <c r="Z370" i="1"/>
  <c r="AA370" i="1"/>
  <c r="P371" i="1"/>
  <c r="Q371" i="1"/>
  <c r="R371" i="1"/>
  <c r="S371" i="1"/>
  <c r="U371" i="1"/>
  <c r="V371" i="1"/>
  <c r="W371" i="1"/>
  <c r="X371" i="1"/>
  <c r="Z371" i="1"/>
  <c r="AA371" i="1"/>
  <c r="P372" i="1"/>
  <c r="Q372" i="1"/>
  <c r="R372" i="1"/>
  <c r="S372" i="1"/>
  <c r="U372" i="1"/>
  <c r="V372" i="1"/>
  <c r="W372" i="1"/>
  <c r="X372" i="1"/>
  <c r="Z372" i="1"/>
  <c r="AA372" i="1"/>
  <c r="P373" i="1"/>
  <c r="Q373" i="1"/>
  <c r="R373" i="1"/>
  <c r="S373" i="1"/>
  <c r="U373" i="1"/>
  <c r="V373" i="1"/>
  <c r="W373" i="1"/>
  <c r="X373" i="1"/>
  <c r="Z373" i="1"/>
  <c r="AA373" i="1"/>
  <c r="P374" i="1"/>
  <c r="Q374" i="1"/>
  <c r="R374" i="1"/>
  <c r="S374" i="1"/>
  <c r="U374" i="1"/>
  <c r="V374" i="1"/>
  <c r="W374" i="1"/>
  <c r="X374" i="1"/>
  <c r="Z374" i="1"/>
  <c r="AA374" i="1"/>
  <c r="P375" i="1"/>
  <c r="Q375" i="1"/>
  <c r="R375" i="1"/>
  <c r="S375" i="1"/>
  <c r="U375" i="1"/>
  <c r="V375" i="1"/>
  <c r="W375" i="1"/>
  <c r="X375" i="1"/>
  <c r="Z375" i="1"/>
  <c r="AA375" i="1"/>
  <c r="P376" i="1"/>
  <c r="Q376" i="1"/>
  <c r="R376" i="1"/>
  <c r="S376" i="1"/>
  <c r="U376" i="1"/>
  <c r="V376" i="1"/>
  <c r="W376" i="1"/>
  <c r="X376" i="1"/>
  <c r="Z376" i="1"/>
  <c r="AA376" i="1"/>
  <c r="P377" i="1"/>
  <c r="Q377" i="1"/>
  <c r="R377" i="1"/>
  <c r="S377" i="1"/>
  <c r="U377" i="1"/>
  <c r="V377" i="1"/>
  <c r="W377" i="1"/>
  <c r="X377" i="1"/>
  <c r="Z377" i="1"/>
  <c r="AA377" i="1"/>
  <c r="P378" i="1"/>
  <c r="Q378" i="1"/>
  <c r="R378" i="1"/>
  <c r="S378" i="1"/>
  <c r="U378" i="1"/>
  <c r="V378" i="1"/>
  <c r="W378" i="1"/>
  <c r="X378" i="1"/>
  <c r="Z378" i="1"/>
  <c r="AA378" i="1"/>
  <c r="P379" i="1"/>
  <c r="Q379" i="1"/>
  <c r="R379" i="1"/>
  <c r="S379" i="1"/>
  <c r="U379" i="1"/>
  <c r="V379" i="1"/>
  <c r="W379" i="1"/>
  <c r="X379" i="1"/>
  <c r="Z379" i="1"/>
  <c r="AA379" i="1"/>
  <c r="P380" i="1"/>
  <c r="Q380" i="1"/>
  <c r="R380" i="1"/>
  <c r="S380" i="1"/>
  <c r="U380" i="1"/>
  <c r="V380" i="1"/>
  <c r="W380" i="1"/>
  <c r="X380" i="1"/>
  <c r="Z380" i="1"/>
  <c r="AA380" i="1"/>
  <c r="P381" i="1"/>
  <c r="Q381" i="1"/>
  <c r="R381" i="1"/>
  <c r="S381" i="1"/>
  <c r="U381" i="1"/>
  <c r="V381" i="1"/>
  <c r="W381" i="1"/>
  <c r="X381" i="1"/>
  <c r="Z381" i="1"/>
  <c r="AA381" i="1"/>
  <c r="P382" i="1"/>
  <c r="Q382" i="1"/>
  <c r="R382" i="1"/>
  <c r="S382" i="1"/>
  <c r="U382" i="1"/>
  <c r="V382" i="1"/>
  <c r="W382" i="1"/>
  <c r="X382" i="1"/>
  <c r="Z382" i="1"/>
  <c r="AA382" i="1"/>
  <c r="Q363" i="1"/>
  <c r="R363" i="1"/>
  <c r="S363" i="1"/>
  <c r="U363" i="1"/>
  <c r="V363" i="1"/>
  <c r="W363" i="1"/>
  <c r="X363" i="1"/>
  <c r="Z363" i="1"/>
  <c r="AA363" i="1"/>
  <c r="P363" i="1"/>
  <c r="P154" i="1"/>
  <c r="Q154" i="1"/>
  <c r="R154" i="1"/>
  <c r="S154" i="1"/>
  <c r="U154" i="1"/>
  <c r="V154" i="1"/>
  <c r="W154" i="1"/>
  <c r="X154" i="1"/>
  <c r="Z154" i="1"/>
  <c r="AA154" i="1"/>
  <c r="P155" i="1"/>
  <c r="Q155" i="1"/>
  <c r="R155" i="1"/>
  <c r="S155" i="1"/>
  <c r="U155" i="1"/>
  <c r="V155" i="1"/>
  <c r="W155" i="1"/>
  <c r="X155" i="1"/>
  <c r="Z155" i="1"/>
  <c r="AA155" i="1"/>
  <c r="P156" i="1"/>
  <c r="Q156" i="1"/>
  <c r="R156" i="1"/>
  <c r="S156" i="1"/>
  <c r="U156" i="1"/>
  <c r="V156" i="1"/>
  <c r="W156" i="1"/>
  <c r="X156" i="1"/>
  <c r="Z156" i="1"/>
  <c r="AA156" i="1"/>
  <c r="P157" i="1"/>
  <c r="Q157" i="1"/>
  <c r="R157" i="1"/>
  <c r="S157" i="1"/>
  <c r="U157" i="1"/>
  <c r="V157" i="1"/>
  <c r="W157" i="1"/>
  <c r="X157" i="1"/>
  <c r="Z157" i="1"/>
  <c r="AA157" i="1"/>
  <c r="P158" i="1"/>
  <c r="Q158" i="1"/>
  <c r="R158" i="1"/>
  <c r="S158" i="1"/>
  <c r="U158" i="1"/>
  <c r="V158" i="1"/>
  <c r="W158" i="1"/>
  <c r="X158" i="1"/>
  <c r="Z158" i="1"/>
  <c r="AA158" i="1"/>
  <c r="P159" i="1"/>
  <c r="Q159" i="1"/>
  <c r="R159" i="1"/>
  <c r="S159" i="1"/>
  <c r="U159" i="1"/>
  <c r="V159" i="1"/>
  <c r="W159" i="1"/>
  <c r="X159" i="1"/>
  <c r="Z159" i="1"/>
  <c r="AA159" i="1"/>
  <c r="P160" i="1"/>
  <c r="Q160" i="1"/>
  <c r="R160" i="1"/>
  <c r="S160" i="1"/>
  <c r="U160" i="1"/>
  <c r="V160" i="1"/>
  <c r="W160" i="1"/>
  <c r="X160" i="1"/>
  <c r="Z160" i="1"/>
  <c r="AA160" i="1"/>
  <c r="P161" i="1"/>
  <c r="Q161" i="1"/>
  <c r="R161" i="1"/>
  <c r="S161" i="1"/>
  <c r="U161" i="1"/>
  <c r="V161" i="1"/>
  <c r="W161" i="1"/>
  <c r="X161" i="1"/>
  <c r="Z161" i="1"/>
  <c r="AA161" i="1"/>
  <c r="P162" i="1"/>
  <c r="Q162" i="1"/>
  <c r="R162" i="1"/>
  <c r="S162" i="1"/>
  <c r="U162" i="1"/>
  <c r="V162" i="1"/>
  <c r="W162" i="1"/>
  <c r="X162" i="1"/>
  <c r="Z162" i="1"/>
  <c r="AA162" i="1"/>
  <c r="P163" i="1"/>
  <c r="Q163" i="1"/>
  <c r="R163" i="1"/>
  <c r="S163" i="1"/>
  <c r="U163" i="1"/>
  <c r="V163" i="1"/>
  <c r="W163" i="1"/>
  <c r="X163" i="1"/>
  <c r="Z163" i="1"/>
  <c r="AA163" i="1"/>
  <c r="P164" i="1"/>
  <c r="Q164" i="1"/>
  <c r="R164" i="1"/>
  <c r="S164" i="1"/>
  <c r="U164" i="1"/>
  <c r="V164" i="1"/>
  <c r="W164" i="1"/>
  <c r="X164" i="1"/>
  <c r="Z164" i="1"/>
  <c r="AA164" i="1"/>
  <c r="P165" i="1"/>
  <c r="Q165" i="1"/>
  <c r="R165" i="1"/>
  <c r="S165" i="1"/>
  <c r="U165" i="1"/>
  <c r="V165" i="1"/>
  <c r="W165" i="1"/>
  <c r="X165" i="1"/>
  <c r="Z165" i="1"/>
  <c r="AA165" i="1"/>
  <c r="P166" i="1"/>
  <c r="Q166" i="1"/>
  <c r="R166" i="1"/>
  <c r="S166" i="1"/>
  <c r="U166" i="1"/>
  <c r="V166" i="1"/>
  <c r="W166" i="1"/>
  <c r="X166" i="1"/>
  <c r="Z166" i="1"/>
  <c r="AA166" i="1"/>
  <c r="P167" i="1"/>
  <c r="Q167" i="1"/>
  <c r="R167" i="1"/>
  <c r="S167" i="1"/>
  <c r="U167" i="1"/>
  <c r="V167" i="1"/>
  <c r="W167" i="1"/>
  <c r="X167" i="1"/>
  <c r="Z167" i="1"/>
  <c r="AA167" i="1"/>
  <c r="P168" i="1"/>
  <c r="Q168" i="1"/>
  <c r="R168" i="1"/>
  <c r="S168" i="1"/>
  <c r="U168" i="1"/>
  <c r="V168" i="1"/>
  <c r="W168" i="1"/>
  <c r="X168" i="1"/>
  <c r="Z168" i="1"/>
  <c r="AA168" i="1"/>
  <c r="P169" i="1"/>
  <c r="Q169" i="1"/>
  <c r="R169" i="1"/>
  <c r="S169" i="1"/>
  <c r="U169" i="1"/>
  <c r="V169" i="1"/>
  <c r="W169" i="1"/>
  <c r="X169" i="1"/>
  <c r="Z169" i="1"/>
  <c r="AA169" i="1"/>
  <c r="P170" i="1"/>
  <c r="Q170" i="1"/>
  <c r="R170" i="1"/>
  <c r="S170" i="1"/>
  <c r="U170" i="1"/>
  <c r="V170" i="1"/>
  <c r="W170" i="1"/>
  <c r="X170" i="1"/>
  <c r="Z170" i="1"/>
  <c r="AA170" i="1"/>
  <c r="P171" i="1"/>
  <c r="Q171" i="1"/>
  <c r="R171" i="1"/>
  <c r="S171" i="1"/>
  <c r="U171" i="1"/>
  <c r="V171" i="1"/>
  <c r="W171" i="1"/>
  <c r="X171" i="1"/>
  <c r="Z171" i="1"/>
  <c r="AA171" i="1"/>
  <c r="P172" i="1"/>
  <c r="Q172" i="1"/>
  <c r="R172" i="1"/>
  <c r="S172" i="1"/>
  <c r="U172" i="1"/>
  <c r="V172" i="1"/>
  <c r="W172" i="1"/>
  <c r="X172" i="1"/>
  <c r="Z172" i="1"/>
  <c r="AA172" i="1"/>
  <c r="Q153" i="1"/>
  <c r="R153" i="1"/>
  <c r="S153" i="1"/>
  <c r="U153" i="1"/>
  <c r="V153" i="1"/>
  <c r="W153" i="1"/>
  <c r="X153" i="1"/>
  <c r="Z153" i="1"/>
  <c r="AA153" i="1"/>
  <c r="P153" i="1"/>
  <c r="P28" i="1"/>
  <c r="Q28" i="1"/>
  <c r="R28" i="1"/>
  <c r="S28" i="1"/>
  <c r="U28" i="1"/>
  <c r="V28" i="1"/>
  <c r="W28" i="1"/>
  <c r="X28" i="1"/>
  <c r="Z28" i="1"/>
  <c r="AA28" i="1"/>
  <c r="P29" i="1"/>
  <c r="Q29" i="1"/>
  <c r="R29" i="1"/>
  <c r="S29" i="1"/>
  <c r="U29" i="1"/>
  <c r="V29" i="1"/>
  <c r="W29" i="1"/>
  <c r="X29" i="1"/>
  <c r="Z29" i="1"/>
  <c r="AA29" i="1"/>
  <c r="P30" i="1"/>
  <c r="Q30" i="1"/>
  <c r="R30" i="1"/>
  <c r="S30" i="1"/>
  <c r="U30" i="1"/>
  <c r="V30" i="1"/>
  <c r="W30" i="1"/>
  <c r="X30" i="1"/>
  <c r="Z30" i="1"/>
  <c r="AA30" i="1"/>
  <c r="P31" i="1"/>
  <c r="Q31" i="1"/>
  <c r="R31" i="1"/>
  <c r="S31" i="1"/>
  <c r="U31" i="1"/>
  <c r="V31" i="1"/>
  <c r="W31" i="1"/>
  <c r="X31" i="1"/>
  <c r="Z31" i="1"/>
  <c r="AA31" i="1"/>
  <c r="P32" i="1"/>
  <c r="Q32" i="1"/>
  <c r="R32" i="1"/>
  <c r="S32" i="1"/>
  <c r="U32" i="1"/>
  <c r="V32" i="1"/>
  <c r="W32" i="1"/>
  <c r="X32" i="1"/>
  <c r="Z32" i="1"/>
  <c r="AA32" i="1"/>
  <c r="P33" i="1"/>
  <c r="Q33" i="1"/>
  <c r="R33" i="1"/>
  <c r="S33" i="1"/>
  <c r="U33" i="1"/>
  <c r="V33" i="1"/>
  <c r="W33" i="1"/>
  <c r="X33" i="1"/>
  <c r="Z33" i="1"/>
  <c r="AA33" i="1"/>
  <c r="P34" i="1"/>
  <c r="Q34" i="1"/>
  <c r="R34" i="1"/>
  <c r="S34" i="1"/>
  <c r="U34" i="1"/>
  <c r="V34" i="1"/>
  <c r="W34" i="1"/>
  <c r="X34" i="1"/>
  <c r="Z34" i="1"/>
  <c r="AA34" i="1"/>
  <c r="P35" i="1"/>
  <c r="Q35" i="1"/>
  <c r="R35" i="1"/>
  <c r="S35" i="1"/>
  <c r="U35" i="1"/>
  <c r="V35" i="1"/>
  <c r="W35" i="1"/>
  <c r="X35" i="1"/>
  <c r="Z35" i="1"/>
  <c r="AA35" i="1"/>
  <c r="P36" i="1"/>
  <c r="Q36" i="1"/>
  <c r="R36" i="1"/>
  <c r="S36" i="1"/>
  <c r="U36" i="1"/>
  <c r="V36" i="1"/>
  <c r="W36" i="1"/>
  <c r="X36" i="1"/>
  <c r="Z36" i="1"/>
  <c r="AA36" i="1"/>
  <c r="P37" i="1"/>
  <c r="Q37" i="1"/>
  <c r="R37" i="1"/>
  <c r="S37" i="1"/>
  <c r="U37" i="1"/>
  <c r="V37" i="1"/>
  <c r="W37" i="1"/>
  <c r="X37" i="1"/>
  <c r="Z37" i="1"/>
  <c r="AA37" i="1"/>
  <c r="P38" i="1"/>
  <c r="Q38" i="1"/>
  <c r="R38" i="1"/>
  <c r="S38" i="1"/>
  <c r="U38" i="1"/>
  <c r="V38" i="1"/>
  <c r="W38" i="1"/>
  <c r="X38" i="1"/>
  <c r="Z38" i="1"/>
  <c r="AA38" i="1"/>
  <c r="P39" i="1"/>
  <c r="Q39" i="1"/>
  <c r="R39" i="1"/>
  <c r="S39" i="1"/>
  <c r="U39" i="1"/>
  <c r="V39" i="1"/>
  <c r="W39" i="1"/>
  <c r="X39" i="1"/>
  <c r="Z39" i="1"/>
  <c r="AA39" i="1"/>
  <c r="P40" i="1"/>
  <c r="Q40" i="1"/>
  <c r="R40" i="1"/>
  <c r="S40" i="1"/>
  <c r="U40" i="1"/>
  <c r="V40" i="1"/>
  <c r="W40" i="1"/>
  <c r="X40" i="1"/>
  <c r="Z40" i="1"/>
  <c r="AA40" i="1"/>
  <c r="P41" i="1"/>
  <c r="Q41" i="1"/>
  <c r="R41" i="1"/>
  <c r="S41" i="1"/>
  <c r="U41" i="1"/>
  <c r="V41" i="1"/>
  <c r="W41" i="1"/>
  <c r="X41" i="1"/>
  <c r="Z41" i="1"/>
  <c r="AA41" i="1"/>
  <c r="P42" i="1"/>
  <c r="Q42" i="1"/>
  <c r="R42" i="1"/>
  <c r="S42" i="1"/>
  <c r="U42" i="1"/>
  <c r="V42" i="1"/>
  <c r="W42" i="1"/>
  <c r="X42" i="1"/>
  <c r="Z42" i="1"/>
  <c r="AA42" i="1"/>
  <c r="P43" i="1"/>
  <c r="Q43" i="1"/>
  <c r="R43" i="1"/>
  <c r="S43" i="1"/>
  <c r="U43" i="1"/>
  <c r="V43" i="1"/>
  <c r="W43" i="1"/>
  <c r="X43" i="1"/>
  <c r="Z43" i="1"/>
  <c r="AA43" i="1"/>
  <c r="P44" i="1"/>
  <c r="Q44" i="1"/>
  <c r="R44" i="1"/>
  <c r="S44" i="1"/>
  <c r="U44" i="1"/>
  <c r="V44" i="1"/>
  <c r="W44" i="1"/>
  <c r="X44" i="1"/>
  <c r="Z44" i="1"/>
  <c r="AA44" i="1"/>
  <c r="P45" i="1"/>
  <c r="Q45" i="1"/>
  <c r="R45" i="1"/>
  <c r="S45" i="1"/>
  <c r="U45" i="1"/>
  <c r="V45" i="1"/>
  <c r="W45" i="1"/>
  <c r="X45" i="1"/>
  <c r="Z45" i="1"/>
  <c r="AA45" i="1"/>
  <c r="P46" i="1"/>
  <c r="Q46" i="1"/>
  <c r="R46" i="1"/>
  <c r="S46" i="1"/>
  <c r="U46" i="1"/>
  <c r="V46" i="1"/>
  <c r="W46" i="1"/>
  <c r="X46" i="1"/>
  <c r="Z46" i="1"/>
  <c r="AA46" i="1"/>
  <c r="Q27" i="1"/>
  <c r="R27" i="1"/>
  <c r="S27" i="1"/>
  <c r="U27" i="1"/>
  <c r="V27" i="1"/>
  <c r="W27" i="1"/>
  <c r="X27" i="1"/>
  <c r="Z27" i="1"/>
  <c r="AA27" i="1"/>
  <c r="P27" i="1"/>
  <c r="K832" i="6"/>
  <c r="K848" i="6"/>
  <c r="K850" i="6"/>
  <c r="L792" i="6"/>
  <c r="G792" i="6"/>
  <c r="C832" i="6"/>
  <c r="C848" i="6"/>
  <c r="C850" i="6"/>
  <c r="O792" i="6"/>
  <c r="G781" i="6"/>
  <c r="G795" i="6"/>
  <c r="H832" i="6"/>
  <c r="H848" i="6"/>
  <c r="I832" i="6"/>
  <c r="I848" i="6"/>
  <c r="I850" i="6"/>
  <c r="O781" i="6"/>
  <c r="L781" i="6"/>
  <c r="O763" i="6"/>
  <c r="G763" i="6"/>
  <c r="L763" i="6"/>
  <c r="G827" i="6"/>
  <c r="O827" i="6"/>
  <c r="O844" i="6"/>
  <c r="O831" i="6"/>
  <c r="G844" i="6"/>
  <c r="G831" i="6"/>
  <c r="H850" i="6"/>
  <c r="M850" i="6"/>
  <c r="D850" i="6"/>
  <c r="F850" i="6"/>
  <c r="E850" i="6"/>
  <c r="L844" i="6"/>
  <c r="O802" i="6"/>
  <c r="O815" i="6"/>
  <c r="Y47" i="6"/>
  <c r="L803" i="6"/>
  <c r="N815" i="6"/>
  <c r="N832" i="6"/>
  <c r="N848" i="6"/>
  <c r="N850" i="6"/>
  <c r="L831" i="6"/>
  <c r="L827" i="6"/>
  <c r="L806" i="6"/>
  <c r="Y110" i="6"/>
  <c r="L809" i="6"/>
  <c r="Y173" i="6"/>
  <c r="G802" i="6"/>
  <c r="G815" i="6"/>
  <c r="L802" i="6"/>
  <c r="J815" i="6"/>
  <c r="J832" i="6"/>
  <c r="J848" i="6"/>
  <c r="J850" i="6"/>
  <c r="L795" i="6"/>
  <c r="O795" i="6"/>
  <c r="L815" i="6"/>
  <c r="L832" i="6"/>
  <c r="L848" i="6"/>
  <c r="G832" i="6"/>
  <c r="G848" i="6"/>
  <c r="G850" i="6"/>
  <c r="O832" i="6"/>
  <c r="O848" i="6"/>
  <c r="O850" i="6"/>
  <c r="C909" i="1"/>
  <c r="D909" i="1"/>
  <c r="E909" i="1"/>
  <c r="F909" i="1"/>
  <c r="H909" i="1"/>
  <c r="I909" i="1"/>
  <c r="J909" i="1"/>
  <c r="K909" i="1"/>
  <c r="M909" i="1"/>
  <c r="N909" i="1"/>
  <c r="C910" i="1"/>
  <c r="D910" i="1"/>
  <c r="E910" i="1"/>
  <c r="F910" i="1"/>
  <c r="H910" i="1"/>
  <c r="I910" i="1"/>
  <c r="J910" i="1"/>
  <c r="K910" i="1"/>
  <c r="M910" i="1"/>
  <c r="N910" i="1"/>
  <c r="C911" i="1"/>
  <c r="D911" i="1"/>
  <c r="E911" i="1"/>
  <c r="F911" i="1"/>
  <c r="H911" i="1"/>
  <c r="I911" i="1"/>
  <c r="J911" i="1"/>
  <c r="K911" i="1"/>
  <c r="M911" i="1"/>
  <c r="N911" i="1"/>
  <c r="C912" i="1"/>
  <c r="D912" i="1"/>
  <c r="E912" i="1"/>
  <c r="F912" i="1"/>
  <c r="H912" i="1"/>
  <c r="I912" i="1"/>
  <c r="J912" i="1"/>
  <c r="K912" i="1"/>
  <c r="M912" i="1"/>
  <c r="N912" i="1"/>
  <c r="C913" i="1"/>
  <c r="D913" i="1"/>
  <c r="E913" i="1"/>
  <c r="F913" i="1"/>
  <c r="H913" i="1"/>
  <c r="I913" i="1"/>
  <c r="J913" i="1"/>
  <c r="K913" i="1"/>
  <c r="M913" i="1"/>
  <c r="N913" i="1"/>
  <c r="C914" i="1"/>
  <c r="D914" i="1"/>
  <c r="E914" i="1"/>
  <c r="F914" i="1"/>
  <c r="H914" i="1"/>
  <c r="I914" i="1"/>
  <c r="J914" i="1"/>
  <c r="K914" i="1"/>
  <c r="M914" i="1"/>
  <c r="N914" i="1"/>
  <c r="C915" i="1"/>
  <c r="D915" i="1"/>
  <c r="E915" i="1"/>
  <c r="F915" i="1"/>
  <c r="H915" i="1"/>
  <c r="I915" i="1"/>
  <c r="J915" i="1"/>
  <c r="K915" i="1"/>
  <c r="M915" i="1"/>
  <c r="N915" i="1"/>
  <c r="C916" i="1"/>
  <c r="D916" i="1"/>
  <c r="E916" i="1"/>
  <c r="F916" i="1"/>
  <c r="H916" i="1"/>
  <c r="I916" i="1"/>
  <c r="J916" i="1"/>
  <c r="K916" i="1"/>
  <c r="M916" i="1"/>
  <c r="N916" i="1"/>
  <c r="C917" i="1"/>
  <c r="D917" i="1"/>
  <c r="E917" i="1"/>
  <c r="F917" i="1"/>
  <c r="H917" i="1"/>
  <c r="I917" i="1"/>
  <c r="J917" i="1"/>
  <c r="K917" i="1"/>
  <c r="M917" i="1"/>
  <c r="N917" i="1"/>
  <c r="D908" i="1"/>
  <c r="E908" i="1"/>
  <c r="F908" i="1"/>
  <c r="H908" i="1"/>
  <c r="I908" i="1"/>
  <c r="J908" i="1"/>
  <c r="K908" i="1"/>
  <c r="M908" i="1"/>
  <c r="N908" i="1"/>
  <c r="C908" i="1"/>
  <c r="C898" i="1"/>
  <c r="D898" i="1"/>
  <c r="E898" i="1"/>
  <c r="F898" i="1"/>
  <c r="H898" i="1"/>
  <c r="I898" i="1"/>
  <c r="J898" i="1"/>
  <c r="K898" i="1"/>
  <c r="M898" i="1"/>
  <c r="N898" i="1"/>
  <c r="C899" i="1"/>
  <c r="D899" i="1"/>
  <c r="E899" i="1"/>
  <c r="F899" i="1"/>
  <c r="H899" i="1"/>
  <c r="I899" i="1"/>
  <c r="J899" i="1"/>
  <c r="K899" i="1"/>
  <c r="M899" i="1"/>
  <c r="N899" i="1"/>
  <c r="C900" i="1"/>
  <c r="D900" i="1"/>
  <c r="E900" i="1"/>
  <c r="F900" i="1"/>
  <c r="H900" i="1"/>
  <c r="I900" i="1"/>
  <c r="J900" i="1"/>
  <c r="K900" i="1"/>
  <c r="M900" i="1"/>
  <c r="N900" i="1"/>
  <c r="C901" i="1"/>
  <c r="D901" i="1"/>
  <c r="E901" i="1"/>
  <c r="F901" i="1"/>
  <c r="H901" i="1"/>
  <c r="I901" i="1"/>
  <c r="J901" i="1"/>
  <c r="K901" i="1"/>
  <c r="M901" i="1"/>
  <c r="N901" i="1"/>
  <c r="C902" i="1"/>
  <c r="D902" i="1"/>
  <c r="E902" i="1"/>
  <c r="F902" i="1"/>
  <c r="H902" i="1"/>
  <c r="I902" i="1"/>
  <c r="J902" i="1"/>
  <c r="K902" i="1"/>
  <c r="M902" i="1"/>
  <c r="N902" i="1"/>
  <c r="C903" i="1"/>
  <c r="D903" i="1"/>
  <c r="E903" i="1"/>
  <c r="F903" i="1"/>
  <c r="H903" i="1"/>
  <c r="I903" i="1"/>
  <c r="J903" i="1"/>
  <c r="K903" i="1"/>
  <c r="M903" i="1"/>
  <c r="N903" i="1"/>
  <c r="C904" i="1"/>
  <c r="D904" i="1"/>
  <c r="E904" i="1"/>
  <c r="F904" i="1"/>
  <c r="H904" i="1"/>
  <c r="I904" i="1"/>
  <c r="J904" i="1"/>
  <c r="K904" i="1"/>
  <c r="M904" i="1"/>
  <c r="N904" i="1"/>
  <c r="C905" i="1"/>
  <c r="D905" i="1"/>
  <c r="E905" i="1"/>
  <c r="F905" i="1"/>
  <c r="H905" i="1"/>
  <c r="I905" i="1"/>
  <c r="J905" i="1"/>
  <c r="K905" i="1"/>
  <c r="M905" i="1"/>
  <c r="N905" i="1"/>
  <c r="C906" i="1"/>
  <c r="D906" i="1"/>
  <c r="E906" i="1"/>
  <c r="F906" i="1"/>
  <c r="H906" i="1"/>
  <c r="I906" i="1"/>
  <c r="J906" i="1"/>
  <c r="K906" i="1"/>
  <c r="M906" i="1"/>
  <c r="N906" i="1"/>
  <c r="D897" i="1"/>
  <c r="E897" i="1"/>
  <c r="F897" i="1"/>
  <c r="H897" i="1"/>
  <c r="I897" i="1"/>
  <c r="J897" i="1"/>
  <c r="K897" i="1"/>
  <c r="M897" i="1"/>
  <c r="N897" i="1"/>
  <c r="C47" i="1"/>
  <c r="D26" i="1"/>
  <c r="E26" i="1"/>
  <c r="F26" i="1"/>
  <c r="H26" i="1"/>
  <c r="I26" i="1"/>
  <c r="J26" i="1"/>
  <c r="K26" i="1"/>
  <c r="M26" i="1"/>
  <c r="N26" i="1"/>
  <c r="C26" i="1"/>
  <c r="C897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5" i="1"/>
  <c r="F426" i="1"/>
  <c r="L850" i="6"/>
  <c r="C907" i="1"/>
  <c r="C918" i="1"/>
  <c r="N907" i="1"/>
  <c r="D907" i="1"/>
  <c r="I907" i="1"/>
  <c r="K907" i="1"/>
  <c r="F907" i="1"/>
  <c r="M907" i="1"/>
  <c r="H907" i="1"/>
  <c r="E907" i="1"/>
  <c r="J907" i="1"/>
  <c r="O424" i="1"/>
  <c r="L424" i="1"/>
  <c r="O423" i="1"/>
  <c r="L423" i="1"/>
  <c r="O422" i="1"/>
  <c r="L422" i="1"/>
  <c r="O421" i="1"/>
  <c r="L421" i="1"/>
  <c r="O420" i="1"/>
  <c r="L420" i="1"/>
  <c r="O419" i="1"/>
  <c r="L419" i="1"/>
  <c r="O418" i="1"/>
  <c r="L418" i="1"/>
  <c r="O417" i="1"/>
  <c r="L417" i="1"/>
  <c r="O416" i="1"/>
  <c r="L416" i="1"/>
  <c r="O415" i="1"/>
  <c r="L415" i="1"/>
  <c r="O414" i="1"/>
  <c r="L414" i="1"/>
  <c r="O413" i="1"/>
  <c r="L413" i="1"/>
  <c r="O412" i="1"/>
  <c r="L412" i="1"/>
  <c r="O411" i="1"/>
  <c r="L411" i="1"/>
  <c r="O410" i="1"/>
  <c r="L410" i="1"/>
  <c r="O409" i="1"/>
  <c r="L409" i="1"/>
  <c r="O408" i="1"/>
  <c r="L408" i="1"/>
  <c r="O407" i="1"/>
  <c r="L407" i="1"/>
  <c r="O406" i="1"/>
  <c r="L406" i="1"/>
  <c r="O405" i="1"/>
  <c r="L405" i="1"/>
  <c r="G6" i="1"/>
  <c r="L6" i="1"/>
  <c r="O6" i="1"/>
  <c r="G7" i="1"/>
  <c r="L7" i="1"/>
  <c r="O7" i="1"/>
  <c r="G8" i="1"/>
  <c r="L8" i="1"/>
  <c r="O8" i="1"/>
  <c r="G9" i="1"/>
  <c r="L9" i="1"/>
  <c r="O9" i="1"/>
  <c r="G10" i="1"/>
  <c r="L10" i="1"/>
  <c r="O10" i="1"/>
  <c r="G11" i="1"/>
  <c r="L11" i="1"/>
  <c r="O11" i="1"/>
  <c r="G12" i="1"/>
  <c r="L12" i="1"/>
  <c r="O12" i="1"/>
  <c r="G13" i="1"/>
  <c r="L13" i="1"/>
  <c r="O13" i="1"/>
  <c r="G14" i="1"/>
  <c r="L14" i="1"/>
  <c r="O14" i="1"/>
  <c r="G15" i="1"/>
  <c r="L15" i="1"/>
  <c r="O15" i="1"/>
  <c r="G16" i="1"/>
  <c r="L16" i="1"/>
  <c r="O16" i="1"/>
  <c r="G17" i="1"/>
  <c r="L17" i="1"/>
  <c r="O17" i="1"/>
  <c r="G18" i="1"/>
  <c r="L18" i="1"/>
  <c r="O18" i="1"/>
  <c r="G19" i="1"/>
  <c r="L19" i="1"/>
  <c r="O19" i="1"/>
  <c r="G20" i="1"/>
  <c r="L20" i="1"/>
  <c r="O20" i="1"/>
  <c r="G21" i="1"/>
  <c r="L21" i="1"/>
  <c r="O21" i="1"/>
  <c r="G22" i="1"/>
  <c r="L22" i="1"/>
  <c r="O22" i="1"/>
  <c r="G23" i="1"/>
  <c r="L23" i="1"/>
  <c r="O23" i="1"/>
  <c r="G24" i="1"/>
  <c r="L24" i="1"/>
  <c r="O24" i="1"/>
  <c r="G25" i="1"/>
  <c r="L25" i="1"/>
  <c r="O25" i="1"/>
  <c r="G27" i="1"/>
  <c r="L27" i="1"/>
  <c r="O27" i="1"/>
  <c r="G28" i="1"/>
  <c r="L28" i="1"/>
  <c r="O28" i="1"/>
  <c r="G29" i="1"/>
  <c r="L29" i="1"/>
  <c r="O29" i="1"/>
  <c r="G30" i="1"/>
  <c r="L30" i="1"/>
  <c r="O30" i="1"/>
  <c r="G31" i="1"/>
  <c r="L31" i="1"/>
  <c r="O31" i="1"/>
  <c r="G32" i="1"/>
  <c r="L32" i="1"/>
  <c r="O32" i="1"/>
  <c r="G33" i="1"/>
  <c r="L33" i="1"/>
  <c r="O33" i="1"/>
  <c r="G34" i="1"/>
  <c r="L34" i="1"/>
  <c r="O34" i="1"/>
  <c r="G35" i="1"/>
  <c r="L35" i="1"/>
  <c r="O35" i="1"/>
  <c r="G36" i="1"/>
  <c r="L36" i="1"/>
  <c r="O36" i="1"/>
  <c r="G37" i="1"/>
  <c r="L37" i="1"/>
  <c r="O37" i="1"/>
  <c r="G38" i="1"/>
  <c r="L38" i="1"/>
  <c r="O38" i="1"/>
  <c r="G39" i="1"/>
  <c r="L39" i="1"/>
  <c r="O39" i="1"/>
  <c r="G40" i="1"/>
  <c r="L40" i="1"/>
  <c r="O40" i="1"/>
  <c r="G41" i="1"/>
  <c r="L41" i="1"/>
  <c r="O41" i="1"/>
  <c r="G42" i="1"/>
  <c r="L42" i="1"/>
  <c r="O42" i="1"/>
  <c r="G43" i="1"/>
  <c r="L43" i="1"/>
  <c r="O43" i="1"/>
  <c r="G44" i="1"/>
  <c r="L44" i="1"/>
  <c r="O44" i="1"/>
  <c r="G45" i="1"/>
  <c r="L45" i="1"/>
  <c r="O45" i="1"/>
  <c r="G46" i="1"/>
  <c r="L46" i="1"/>
  <c r="O46" i="1"/>
  <c r="D47" i="1"/>
  <c r="Q47" i="1"/>
  <c r="E47" i="1"/>
  <c r="F47" i="1"/>
  <c r="H47" i="1"/>
  <c r="I47" i="1"/>
  <c r="V47" i="1"/>
  <c r="J47" i="1"/>
  <c r="K47" i="1"/>
  <c r="M47" i="1"/>
  <c r="N47" i="1"/>
  <c r="AA47" i="1"/>
  <c r="G48" i="1"/>
  <c r="L48" i="1"/>
  <c r="O48" i="1"/>
  <c r="G49" i="1"/>
  <c r="L49" i="1"/>
  <c r="O49" i="1"/>
  <c r="G50" i="1"/>
  <c r="L50" i="1"/>
  <c r="O50" i="1"/>
  <c r="G51" i="1"/>
  <c r="L51" i="1"/>
  <c r="O51" i="1"/>
  <c r="G52" i="1"/>
  <c r="L52" i="1"/>
  <c r="O52" i="1"/>
  <c r="G53" i="1"/>
  <c r="L53" i="1"/>
  <c r="O53" i="1"/>
  <c r="G54" i="1"/>
  <c r="L54" i="1"/>
  <c r="O54" i="1"/>
  <c r="G55" i="1"/>
  <c r="L55" i="1"/>
  <c r="O55" i="1"/>
  <c r="G56" i="1"/>
  <c r="L56" i="1"/>
  <c r="O56" i="1"/>
  <c r="G57" i="1"/>
  <c r="L57" i="1"/>
  <c r="O57" i="1"/>
  <c r="G58" i="1"/>
  <c r="L58" i="1"/>
  <c r="O58" i="1"/>
  <c r="G59" i="1"/>
  <c r="L59" i="1"/>
  <c r="O59" i="1"/>
  <c r="G60" i="1"/>
  <c r="L60" i="1"/>
  <c r="O60" i="1"/>
  <c r="G61" i="1"/>
  <c r="L61" i="1"/>
  <c r="O61" i="1"/>
  <c r="G62" i="1"/>
  <c r="L62" i="1"/>
  <c r="O62" i="1"/>
  <c r="G63" i="1"/>
  <c r="L63" i="1"/>
  <c r="O63" i="1"/>
  <c r="G64" i="1"/>
  <c r="L64" i="1"/>
  <c r="O64" i="1"/>
  <c r="G65" i="1"/>
  <c r="L65" i="1"/>
  <c r="O65" i="1"/>
  <c r="G66" i="1"/>
  <c r="L66" i="1"/>
  <c r="O66" i="1"/>
  <c r="G67" i="1"/>
  <c r="L67" i="1"/>
  <c r="O67" i="1"/>
  <c r="C68" i="1"/>
  <c r="D68" i="1"/>
  <c r="E68" i="1"/>
  <c r="F68" i="1"/>
  <c r="H68" i="1"/>
  <c r="I68" i="1"/>
  <c r="J68" i="1"/>
  <c r="K68" i="1"/>
  <c r="M68" i="1"/>
  <c r="N68" i="1"/>
  <c r="G69" i="1"/>
  <c r="L69" i="1"/>
  <c r="O69" i="1"/>
  <c r="G70" i="1"/>
  <c r="L70" i="1"/>
  <c r="O70" i="1"/>
  <c r="G71" i="1"/>
  <c r="L71" i="1"/>
  <c r="O71" i="1"/>
  <c r="G72" i="1"/>
  <c r="L72" i="1"/>
  <c r="O72" i="1"/>
  <c r="G73" i="1"/>
  <c r="L73" i="1"/>
  <c r="O73" i="1"/>
  <c r="G74" i="1"/>
  <c r="L74" i="1"/>
  <c r="O74" i="1"/>
  <c r="G75" i="1"/>
  <c r="L75" i="1"/>
  <c r="O75" i="1"/>
  <c r="G76" i="1"/>
  <c r="L76" i="1"/>
  <c r="O76" i="1"/>
  <c r="G77" i="1"/>
  <c r="L77" i="1"/>
  <c r="O77" i="1"/>
  <c r="G78" i="1"/>
  <c r="L78" i="1"/>
  <c r="O78" i="1"/>
  <c r="G79" i="1"/>
  <c r="L79" i="1"/>
  <c r="O79" i="1"/>
  <c r="G80" i="1"/>
  <c r="L80" i="1"/>
  <c r="O80" i="1"/>
  <c r="G81" i="1"/>
  <c r="L81" i="1"/>
  <c r="O81" i="1"/>
  <c r="G82" i="1"/>
  <c r="L82" i="1"/>
  <c r="O82" i="1"/>
  <c r="G83" i="1"/>
  <c r="L83" i="1"/>
  <c r="O83" i="1"/>
  <c r="G84" i="1"/>
  <c r="L84" i="1"/>
  <c r="O84" i="1"/>
  <c r="G85" i="1"/>
  <c r="L85" i="1"/>
  <c r="O85" i="1"/>
  <c r="G86" i="1"/>
  <c r="L86" i="1"/>
  <c r="O86" i="1"/>
  <c r="G87" i="1"/>
  <c r="L87" i="1"/>
  <c r="O87" i="1"/>
  <c r="G88" i="1"/>
  <c r="L88" i="1"/>
  <c r="O88" i="1"/>
  <c r="C89" i="1"/>
  <c r="D89" i="1"/>
  <c r="E89" i="1"/>
  <c r="F89" i="1"/>
  <c r="H89" i="1"/>
  <c r="I89" i="1"/>
  <c r="J89" i="1"/>
  <c r="K89" i="1"/>
  <c r="M89" i="1"/>
  <c r="N89" i="1"/>
  <c r="G90" i="1"/>
  <c r="L90" i="1"/>
  <c r="O90" i="1"/>
  <c r="G91" i="1"/>
  <c r="L91" i="1"/>
  <c r="O91" i="1"/>
  <c r="G92" i="1"/>
  <c r="L92" i="1"/>
  <c r="O92" i="1"/>
  <c r="G93" i="1"/>
  <c r="L93" i="1"/>
  <c r="O93" i="1"/>
  <c r="G94" i="1"/>
  <c r="L94" i="1"/>
  <c r="O94" i="1"/>
  <c r="G95" i="1"/>
  <c r="L95" i="1"/>
  <c r="O95" i="1"/>
  <c r="G96" i="1"/>
  <c r="L96" i="1"/>
  <c r="O96" i="1"/>
  <c r="G97" i="1"/>
  <c r="L97" i="1"/>
  <c r="O97" i="1"/>
  <c r="G98" i="1"/>
  <c r="L98" i="1"/>
  <c r="O98" i="1"/>
  <c r="G99" i="1"/>
  <c r="L99" i="1"/>
  <c r="O99" i="1"/>
  <c r="G100" i="1"/>
  <c r="L100" i="1"/>
  <c r="O100" i="1"/>
  <c r="G101" i="1"/>
  <c r="L101" i="1"/>
  <c r="O101" i="1"/>
  <c r="G102" i="1"/>
  <c r="L102" i="1"/>
  <c r="O102" i="1"/>
  <c r="G103" i="1"/>
  <c r="L103" i="1"/>
  <c r="O103" i="1"/>
  <c r="G104" i="1"/>
  <c r="L104" i="1"/>
  <c r="O104" i="1"/>
  <c r="G105" i="1"/>
  <c r="L105" i="1"/>
  <c r="O105" i="1"/>
  <c r="G106" i="1"/>
  <c r="L106" i="1"/>
  <c r="O106" i="1"/>
  <c r="G107" i="1"/>
  <c r="L107" i="1"/>
  <c r="O107" i="1"/>
  <c r="G108" i="1"/>
  <c r="L108" i="1"/>
  <c r="O108" i="1"/>
  <c r="G109" i="1"/>
  <c r="L109" i="1"/>
  <c r="O109" i="1"/>
  <c r="C110" i="1"/>
  <c r="D110" i="1"/>
  <c r="E110" i="1"/>
  <c r="F110" i="1"/>
  <c r="H110" i="1"/>
  <c r="I110" i="1"/>
  <c r="J110" i="1"/>
  <c r="K110" i="1"/>
  <c r="M110" i="1"/>
  <c r="N110" i="1"/>
  <c r="G111" i="1"/>
  <c r="L111" i="1"/>
  <c r="O111" i="1"/>
  <c r="G112" i="1"/>
  <c r="L112" i="1"/>
  <c r="O112" i="1"/>
  <c r="G113" i="1"/>
  <c r="L113" i="1"/>
  <c r="O113" i="1"/>
  <c r="G114" i="1"/>
  <c r="L114" i="1"/>
  <c r="O114" i="1"/>
  <c r="G115" i="1"/>
  <c r="L115" i="1"/>
  <c r="O115" i="1"/>
  <c r="G116" i="1"/>
  <c r="L116" i="1"/>
  <c r="O116" i="1"/>
  <c r="G117" i="1"/>
  <c r="L117" i="1"/>
  <c r="O117" i="1"/>
  <c r="G118" i="1"/>
  <c r="L118" i="1"/>
  <c r="O118" i="1"/>
  <c r="G119" i="1"/>
  <c r="L119" i="1"/>
  <c r="O119" i="1"/>
  <c r="G120" i="1"/>
  <c r="L120" i="1"/>
  <c r="O120" i="1"/>
  <c r="G121" i="1"/>
  <c r="L121" i="1"/>
  <c r="O121" i="1"/>
  <c r="G122" i="1"/>
  <c r="L122" i="1"/>
  <c r="O122" i="1"/>
  <c r="G123" i="1"/>
  <c r="L123" i="1"/>
  <c r="O123" i="1"/>
  <c r="G124" i="1"/>
  <c r="L124" i="1"/>
  <c r="O124" i="1"/>
  <c r="G125" i="1"/>
  <c r="L125" i="1"/>
  <c r="O125" i="1"/>
  <c r="G126" i="1"/>
  <c r="L126" i="1"/>
  <c r="O126" i="1"/>
  <c r="G127" i="1"/>
  <c r="L127" i="1"/>
  <c r="O127" i="1"/>
  <c r="G128" i="1"/>
  <c r="L128" i="1"/>
  <c r="O128" i="1"/>
  <c r="G129" i="1"/>
  <c r="L129" i="1"/>
  <c r="O129" i="1"/>
  <c r="G130" i="1"/>
  <c r="L130" i="1"/>
  <c r="O130" i="1"/>
  <c r="C131" i="1"/>
  <c r="D131" i="1"/>
  <c r="E131" i="1"/>
  <c r="F131" i="1"/>
  <c r="H131" i="1"/>
  <c r="I131" i="1"/>
  <c r="J131" i="1"/>
  <c r="K131" i="1"/>
  <c r="M131" i="1"/>
  <c r="N131" i="1"/>
  <c r="C152" i="1"/>
  <c r="D152" i="1"/>
  <c r="E152" i="1"/>
  <c r="F152" i="1"/>
  <c r="G152" i="1"/>
  <c r="H152" i="1"/>
  <c r="I152" i="1"/>
  <c r="J152" i="1"/>
  <c r="K152" i="1"/>
  <c r="M152" i="1"/>
  <c r="N152" i="1"/>
  <c r="O152" i="1"/>
  <c r="G153" i="1"/>
  <c r="L153" i="1"/>
  <c r="O153" i="1"/>
  <c r="G154" i="1"/>
  <c r="L154" i="1"/>
  <c r="O154" i="1"/>
  <c r="G155" i="1"/>
  <c r="L155" i="1"/>
  <c r="O155" i="1"/>
  <c r="G156" i="1"/>
  <c r="L156" i="1"/>
  <c r="O156" i="1"/>
  <c r="G157" i="1"/>
  <c r="L157" i="1"/>
  <c r="O157" i="1"/>
  <c r="G158" i="1"/>
  <c r="L158" i="1"/>
  <c r="O158" i="1"/>
  <c r="G159" i="1"/>
  <c r="L159" i="1"/>
  <c r="O159" i="1"/>
  <c r="G160" i="1"/>
  <c r="L160" i="1"/>
  <c r="O160" i="1"/>
  <c r="G161" i="1"/>
  <c r="L161" i="1"/>
  <c r="O161" i="1"/>
  <c r="G162" i="1"/>
  <c r="L162" i="1"/>
  <c r="O162" i="1"/>
  <c r="G163" i="1"/>
  <c r="L163" i="1"/>
  <c r="O163" i="1"/>
  <c r="G164" i="1"/>
  <c r="L164" i="1"/>
  <c r="O164" i="1"/>
  <c r="G165" i="1"/>
  <c r="L165" i="1"/>
  <c r="O165" i="1"/>
  <c r="G166" i="1"/>
  <c r="L166" i="1"/>
  <c r="O166" i="1"/>
  <c r="G167" i="1"/>
  <c r="L167" i="1"/>
  <c r="O167" i="1"/>
  <c r="G168" i="1"/>
  <c r="L168" i="1"/>
  <c r="O168" i="1"/>
  <c r="G169" i="1"/>
  <c r="L169" i="1"/>
  <c r="O169" i="1"/>
  <c r="G170" i="1"/>
  <c r="L170" i="1"/>
  <c r="O170" i="1"/>
  <c r="G171" i="1"/>
  <c r="L171" i="1"/>
  <c r="O171" i="1"/>
  <c r="G172" i="1"/>
  <c r="L172" i="1"/>
  <c r="O172" i="1"/>
  <c r="C173" i="1"/>
  <c r="D173" i="1"/>
  <c r="E173" i="1"/>
  <c r="F173" i="1"/>
  <c r="H173" i="1"/>
  <c r="I173" i="1"/>
  <c r="J173" i="1"/>
  <c r="K173" i="1"/>
  <c r="M173" i="1"/>
  <c r="N173" i="1"/>
  <c r="G174" i="1"/>
  <c r="L174" i="1"/>
  <c r="O174" i="1"/>
  <c r="G175" i="1"/>
  <c r="L175" i="1"/>
  <c r="O175" i="1"/>
  <c r="G176" i="1"/>
  <c r="L176" i="1"/>
  <c r="O176" i="1"/>
  <c r="G177" i="1"/>
  <c r="L177" i="1"/>
  <c r="O177" i="1"/>
  <c r="G178" i="1"/>
  <c r="L178" i="1"/>
  <c r="O178" i="1"/>
  <c r="G179" i="1"/>
  <c r="L179" i="1"/>
  <c r="O179" i="1"/>
  <c r="G180" i="1"/>
  <c r="L180" i="1"/>
  <c r="O180" i="1"/>
  <c r="G181" i="1"/>
  <c r="L181" i="1"/>
  <c r="O181" i="1"/>
  <c r="G182" i="1"/>
  <c r="L182" i="1"/>
  <c r="O182" i="1"/>
  <c r="G183" i="1"/>
  <c r="L183" i="1"/>
  <c r="O183" i="1"/>
  <c r="G184" i="1"/>
  <c r="L184" i="1"/>
  <c r="O184" i="1"/>
  <c r="G185" i="1"/>
  <c r="L185" i="1"/>
  <c r="O185" i="1"/>
  <c r="G186" i="1"/>
  <c r="L186" i="1"/>
  <c r="O186" i="1"/>
  <c r="G187" i="1"/>
  <c r="L187" i="1"/>
  <c r="O187" i="1"/>
  <c r="G188" i="1"/>
  <c r="L188" i="1"/>
  <c r="O188" i="1"/>
  <c r="G189" i="1"/>
  <c r="L189" i="1"/>
  <c r="O189" i="1"/>
  <c r="G190" i="1"/>
  <c r="L190" i="1"/>
  <c r="O190" i="1"/>
  <c r="G191" i="1"/>
  <c r="L191" i="1"/>
  <c r="O191" i="1"/>
  <c r="G192" i="1"/>
  <c r="L192" i="1"/>
  <c r="O192" i="1"/>
  <c r="G193" i="1"/>
  <c r="L193" i="1"/>
  <c r="O193" i="1"/>
  <c r="C194" i="1"/>
  <c r="D194" i="1"/>
  <c r="E194" i="1"/>
  <c r="F194" i="1"/>
  <c r="H194" i="1"/>
  <c r="I194" i="1"/>
  <c r="J194" i="1"/>
  <c r="K194" i="1"/>
  <c r="M194" i="1"/>
  <c r="N194" i="1"/>
  <c r="G195" i="1"/>
  <c r="L195" i="1"/>
  <c r="O195" i="1"/>
  <c r="G196" i="1"/>
  <c r="L196" i="1"/>
  <c r="O196" i="1"/>
  <c r="G197" i="1"/>
  <c r="L197" i="1"/>
  <c r="O197" i="1"/>
  <c r="G198" i="1"/>
  <c r="L198" i="1"/>
  <c r="O198" i="1"/>
  <c r="G199" i="1"/>
  <c r="L199" i="1"/>
  <c r="O199" i="1"/>
  <c r="G200" i="1"/>
  <c r="L200" i="1"/>
  <c r="O200" i="1"/>
  <c r="G201" i="1"/>
  <c r="L201" i="1"/>
  <c r="O201" i="1"/>
  <c r="G202" i="1"/>
  <c r="L202" i="1"/>
  <c r="O202" i="1"/>
  <c r="G203" i="1"/>
  <c r="L203" i="1"/>
  <c r="O203" i="1"/>
  <c r="G204" i="1"/>
  <c r="L204" i="1"/>
  <c r="O204" i="1"/>
  <c r="G205" i="1"/>
  <c r="L205" i="1"/>
  <c r="O205" i="1"/>
  <c r="G206" i="1"/>
  <c r="L206" i="1"/>
  <c r="O206" i="1"/>
  <c r="G207" i="1"/>
  <c r="L207" i="1"/>
  <c r="O207" i="1"/>
  <c r="G208" i="1"/>
  <c r="L208" i="1"/>
  <c r="O208" i="1"/>
  <c r="G209" i="1"/>
  <c r="L209" i="1"/>
  <c r="O209" i="1"/>
  <c r="G210" i="1"/>
  <c r="L210" i="1"/>
  <c r="O210" i="1"/>
  <c r="G211" i="1"/>
  <c r="L211" i="1"/>
  <c r="O211" i="1"/>
  <c r="G212" i="1"/>
  <c r="L212" i="1"/>
  <c r="O212" i="1"/>
  <c r="G213" i="1"/>
  <c r="L213" i="1"/>
  <c r="O213" i="1"/>
  <c r="G214" i="1"/>
  <c r="L214" i="1"/>
  <c r="O214" i="1"/>
  <c r="C215" i="1"/>
  <c r="D215" i="1"/>
  <c r="E215" i="1"/>
  <c r="F215" i="1"/>
  <c r="H215" i="1"/>
  <c r="I215" i="1"/>
  <c r="J215" i="1"/>
  <c r="K215" i="1"/>
  <c r="M215" i="1"/>
  <c r="N215" i="1"/>
  <c r="G216" i="1"/>
  <c r="L216" i="1"/>
  <c r="O216" i="1"/>
  <c r="G217" i="1"/>
  <c r="L217" i="1"/>
  <c r="O217" i="1"/>
  <c r="G218" i="1"/>
  <c r="L218" i="1"/>
  <c r="O218" i="1"/>
  <c r="G219" i="1"/>
  <c r="L219" i="1"/>
  <c r="O219" i="1"/>
  <c r="G220" i="1"/>
  <c r="L220" i="1"/>
  <c r="O220" i="1"/>
  <c r="G221" i="1"/>
  <c r="L221" i="1"/>
  <c r="O221" i="1"/>
  <c r="G222" i="1"/>
  <c r="L222" i="1"/>
  <c r="O222" i="1"/>
  <c r="G223" i="1"/>
  <c r="L223" i="1"/>
  <c r="O223" i="1"/>
  <c r="G224" i="1"/>
  <c r="L224" i="1"/>
  <c r="O224" i="1"/>
  <c r="G225" i="1"/>
  <c r="L225" i="1"/>
  <c r="O225" i="1"/>
  <c r="G226" i="1"/>
  <c r="L226" i="1"/>
  <c r="O226" i="1"/>
  <c r="G227" i="1"/>
  <c r="L227" i="1"/>
  <c r="O227" i="1"/>
  <c r="G228" i="1"/>
  <c r="L228" i="1"/>
  <c r="O228" i="1"/>
  <c r="G229" i="1"/>
  <c r="L229" i="1"/>
  <c r="O229" i="1"/>
  <c r="G230" i="1"/>
  <c r="L230" i="1"/>
  <c r="O230" i="1"/>
  <c r="G231" i="1"/>
  <c r="L231" i="1"/>
  <c r="O231" i="1"/>
  <c r="G232" i="1"/>
  <c r="L232" i="1"/>
  <c r="O232" i="1"/>
  <c r="G233" i="1"/>
  <c r="L233" i="1"/>
  <c r="O233" i="1"/>
  <c r="G234" i="1"/>
  <c r="L234" i="1"/>
  <c r="O234" i="1"/>
  <c r="G235" i="1"/>
  <c r="L235" i="1"/>
  <c r="O235" i="1"/>
  <c r="C236" i="1"/>
  <c r="D236" i="1"/>
  <c r="E236" i="1"/>
  <c r="F236" i="1"/>
  <c r="H236" i="1"/>
  <c r="I236" i="1"/>
  <c r="J236" i="1"/>
  <c r="K236" i="1"/>
  <c r="M236" i="1"/>
  <c r="N236" i="1"/>
  <c r="G237" i="1"/>
  <c r="L237" i="1"/>
  <c r="O237" i="1"/>
  <c r="G238" i="1"/>
  <c r="L238" i="1"/>
  <c r="O238" i="1"/>
  <c r="G239" i="1"/>
  <c r="L239" i="1"/>
  <c r="O239" i="1"/>
  <c r="G240" i="1"/>
  <c r="L240" i="1"/>
  <c r="O240" i="1"/>
  <c r="G241" i="1"/>
  <c r="L241" i="1"/>
  <c r="O241" i="1"/>
  <c r="G242" i="1"/>
  <c r="L242" i="1"/>
  <c r="O242" i="1"/>
  <c r="G243" i="1"/>
  <c r="L243" i="1"/>
  <c r="O243" i="1"/>
  <c r="G244" i="1"/>
  <c r="L244" i="1"/>
  <c r="O244" i="1"/>
  <c r="G245" i="1"/>
  <c r="L245" i="1"/>
  <c r="O245" i="1"/>
  <c r="G246" i="1"/>
  <c r="L246" i="1"/>
  <c r="O246" i="1"/>
  <c r="G247" i="1"/>
  <c r="L247" i="1"/>
  <c r="O247" i="1"/>
  <c r="G248" i="1"/>
  <c r="L248" i="1"/>
  <c r="O248" i="1"/>
  <c r="G249" i="1"/>
  <c r="L249" i="1"/>
  <c r="O249" i="1"/>
  <c r="G250" i="1"/>
  <c r="L250" i="1"/>
  <c r="O250" i="1"/>
  <c r="G251" i="1"/>
  <c r="L251" i="1"/>
  <c r="O251" i="1"/>
  <c r="G252" i="1"/>
  <c r="L252" i="1"/>
  <c r="O252" i="1"/>
  <c r="G253" i="1"/>
  <c r="L253" i="1"/>
  <c r="O253" i="1"/>
  <c r="G254" i="1"/>
  <c r="L254" i="1"/>
  <c r="O254" i="1"/>
  <c r="G255" i="1"/>
  <c r="L255" i="1"/>
  <c r="O255" i="1"/>
  <c r="G256" i="1"/>
  <c r="L256" i="1"/>
  <c r="O256" i="1"/>
  <c r="C257" i="1"/>
  <c r="D257" i="1"/>
  <c r="E257" i="1"/>
  <c r="F257" i="1"/>
  <c r="H257" i="1"/>
  <c r="I257" i="1"/>
  <c r="J257" i="1"/>
  <c r="K257" i="1"/>
  <c r="M257" i="1"/>
  <c r="N257" i="1"/>
  <c r="G258" i="1"/>
  <c r="L258" i="1"/>
  <c r="O258" i="1"/>
  <c r="G259" i="1"/>
  <c r="L259" i="1"/>
  <c r="O259" i="1"/>
  <c r="G260" i="1"/>
  <c r="L260" i="1"/>
  <c r="O260" i="1"/>
  <c r="G261" i="1"/>
  <c r="L261" i="1"/>
  <c r="O261" i="1"/>
  <c r="G262" i="1"/>
  <c r="L262" i="1"/>
  <c r="O262" i="1"/>
  <c r="G263" i="1"/>
  <c r="L263" i="1"/>
  <c r="O263" i="1"/>
  <c r="G264" i="1"/>
  <c r="L264" i="1"/>
  <c r="O264" i="1"/>
  <c r="G265" i="1"/>
  <c r="L265" i="1"/>
  <c r="O265" i="1"/>
  <c r="G266" i="1"/>
  <c r="L266" i="1"/>
  <c r="O266" i="1"/>
  <c r="G267" i="1"/>
  <c r="L267" i="1"/>
  <c r="O267" i="1"/>
  <c r="G268" i="1"/>
  <c r="L268" i="1"/>
  <c r="O268" i="1"/>
  <c r="G269" i="1"/>
  <c r="L269" i="1"/>
  <c r="O269" i="1"/>
  <c r="G270" i="1"/>
  <c r="L270" i="1"/>
  <c r="O270" i="1"/>
  <c r="G271" i="1"/>
  <c r="L271" i="1"/>
  <c r="O271" i="1"/>
  <c r="G272" i="1"/>
  <c r="L272" i="1"/>
  <c r="O272" i="1"/>
  <c r="G273" i="1"/>
  <c r="L273" i="1"/>
  <c r="O273" i="1"/>
  <c r="G274" i="1"/>
  <c r="L274" i="1"/>
  <c r="O274" i="1"/>
  <c r="G275" i="1"/>
  <c r="L275" i="1"/>
  <c r="O275" i="1"/>
  <c r="G276" i="1"/>
  <c r="L276" i="1"/>
  <c r="O276" i="1"/>
  <c r="G277" i="1"/>
  <c r="L277" i="1"/>
  <c r="O277" i="1"/>
  <c r="C278" i="1"/>
  <c r="D278" i="1"/>
  <c r="E278" i="1"/>
  <c r="F278" i="1"/>
  <c r="H278" i="1"/>
  <c r="I278" i="1"/>
  <c r="J278" i="1"/>
  <c r="K278" i="1"/>
  <c r="M278" i="1"/>
  <c r="N278" i="1"/>
  <c r="G279" i="1"/>
  <c r="L279" i="1"/>
  <c r="O279" i="1"/>
  <c r="G280" i="1"/>
  <c r="L280" i="1"/>
  <c r="O280" i="1"/>
  <c r="G281" i="1"/>
  <c r="L281" i="1"/>
  <c r="O281" i="1"/>
  <c r="G282" i="1"/>
  <c r="L282" i="1"/>
  <c r="O282" i="1"/>
  <c r="G283" i="1"/>
  <c r="L283" i="1"/>
  <c r="O283" i="1"/>
  <c r="G284" i="1"/>
  <c r="L284" i="1"/>
  <c r="O284" i="1"/>
  <c r="G285" i="1"/>
  <c r="L285" i="1"/>
  <c r="O285" i="1"/>
  <c r="G286" i="1"/>
  <c r="L286" i="1"/>
  <c r="O286" i="1"/>
  <c r="G287" i="1"/>
  <c r="L287" i="1"/>
  <c r="O287" i="1"/>
  <c r="G288" i="1"/>
  <c r="L288" i="1"/>
  <c r="O288" i="1"/>
  <c r="G289" i="1"/>
  <c r="L289" i="1"/>
  <c r="O289" i="1"/>
  <c r="G290" i="1"/>
  <c r="L290" i="1"/>
  <c r="O290" i="1"/>
  <c r="G291" i="1"/>
  <c r="L291" i="1"/>
  <c r="O291" i="1"/>
  <c r="G292" i="1"/>
  <c r="L292" i="1"/>
  <c r="O292" i="1"/>
  <c r="G293" i="1"/>
  <c r="L293" i="1"/>
  <c r="O293" i="1"/>
  <c r="G294" i="1"/>
  <c r="L294" i="1"/>
  <c r="O294" i="1"/>
  <c r="G295" i="1"/>
  <c r="L295" i="1"/>
  <c r="O295" i="1"/>
  <c r="G296" i="1"/>
  <c r="L296" i="1"/>
  <c r="O296" i="1"/>
  <c r="G297" i="1"/>
  <c r="L297" i="1"/>
  <c r="O297" i="1"/>
  <c r="G298" i="1"/>
  <c r="L298" i="1"/>
  <c r="O298" i="1"/>
  <c r="C299" i="1"/>
  <c r="D299" i="1"/>
  <c r="E299" i="1"/>
  <c r="F299" i="1"/>
  <c r="H299" i="1"/>
  <c r="I299" i="1"/>
  <c r="J299" i="1"/>
  <c r="K299" i="1"/>
  <c r="M299" i="1"/>
  <c r="N299" i="1"/>
  <c r="G300" i="1"/>
  <c r="L300" i="1"/>
  <c r="O300" i="1"/>
  <c r="G301" i="1"/>
  <c r="L301" i="1"/>
  <c r="O301" i="1"/>
  <c r="G302" i="1"/>
  <c r="L302" i="1"/>
  <c r="O302" i="1"/>
  <c r="G303" i="1"/>
  <c r="L303" i="1"/>
  <c r="O303" i="1"/>
  <c r="G304" i="1"/>
  <c r="L304" i="1"/>
  <c r="O304" i="1"/>
  <c r="G305" i="1"/>
  <c r="L305" i="1"/>
  <c r="O305" i="1"/>
  <c r="G306" i="1"/>
  <c r="L306" i="1"/>
  <c r="O306" i="1"/>
  <c r="G307" i="1"/>
  <c r="L307" i="1"/>
  <c r="O307" i="1"/>
  <c r="G308" i="1"/>
  <c r="L308" i="1"/>
  <c r="O308" i="1"/>
  <c r="G309" i="1"/>
  <c r="L309" i="1"/>
  <c r="O309" i="1"/>
  <c r="G310" i="1"/>
  <c r="L310" i="1"/>
  <c r="O310" i="1"/>
  <c r="G311" i="1"/>
  <c r="L311" i="1"/>
  <c r="O311" i="1"/>
  <c r="G312" i="1"/>
  <c r="L312" i="1"/>
  <c r="O312" i="1"/>
  <c r="G313" i="1"/>
  <c r="L313" i="1"/>
  <c r="O313" i="1"/>
  <c r="G314" i="1"/>
  <c r="L314" i="1"/>
  <c r="O314" i="1"/>
  <c r="G315" i="1"/>
  <c r="L315" i="1"/>
  <c r="O315" i="1"/>
  <c r="G316" i="1"/>
  <c r="L316" i="1"/>
  <c r="O316" i="1"/>
  <c r="G317" i="1"/>
  <c r="L317" i="1"/>
  <c r="O317" i="1"/>
  <c r="G318" i="1"/>
  <c r="L318" i="1"/>
  <c r="O318" i="1"/>
  <c r="G319" i="1"/>
  <c r="L319" i="1"/>
  <c r="O319" i="1"/>
  <c r="C320" i="1"/>
  <c r="D320" i="1"/>
  <c r="E320" i="1"/>
  <c r="F320" i="1"/>
  <c r="H320" i="1"/>
  <c r="I320" i="1"/>
  <c r="J320" i="1"/>
  <c r="K320" i="1"/>
  <c r="M320" i="1"/>
  <c r="N320" i="1"/>
  <c r="G321" i="1"/>
  <c r="L321" i="1"/>
  <c r="O321" i="1"/>
  <c r="G322" i="1"/>
  <c r="L322" i="1"/>
  <c r="O322" i="1"/>
  <c r="G323" i="1"/>
  <c r="L323" i="1"/>
  <c r="O323" i="1"/>
  <c r="G324" i="1"/>
  <c r="L324" i="1"/>
  <c r="O324" i="1"/>
  <c r="G325" i="1"/>
  <c r="L325" i="1"/>
  <c r="O325" i="1"/>
  <c r="G326" i="1"/>
  <c r="L326" i="1"/>
  <c r="O326" i="1"/>
  <c r="G327" i="1"/>
  <c r="L327" i="1"/>
  <c r="O327" i="1"/>
  <c r="G328" i="1"/>
  <c r="L328" i="1"/>
  <c r="O328" i="1"/>
  <c r="G329" i="1"/>
  <c r="L329" i="1"/>
  <c r="O329" i="1"/>
  <c r="G330" i="1"/>
  <c r="L330" i="1"/>
  <c r="O330" i="1"/>
  <c r="G331" i="1"/>
  <c r="L331" i="1"/>
  <c r="O331" i="1"/>
  <c r="G332" i="1"/>
  <c r="L332" i="1"/>
  <c r="O332" i="1"/>
  <c r="G333" i="1"/>
  <c r="L333" i="1"/>
  <c r="O333" i="1"/>
  <c r="G334" i="1"/>
  <c r="L334" i="1"/>
  <c r="O334" i="1"/>
  <c r="G335" i="1"/>
  <c r="L335" i="1"/>
  <c r="O335" i="1"/>
  <c r="G336" i="1"/>
  <c r="L336" i="1"/>
  <c r="O336" i="1"/>
  <c r="G337" i="1"/>
  <c r="L337" i="1"/>
  <c r="O337" i="1"/>
  <c r="G338" i="1"/>
  <c r="L338" i="1"/>
  <c r="O338" i="1"/>
  <c r="G339" i="1"/>
  <c r="L339" i="1"/>
  <c r="O339" i="1"/>
  <c r="G340" i="1"/>
  <c r="L340" i="1"/>
  <c r="O340" i="1"/>
  <c r="C341" i="1"/>
  <c r="D341" i="1"/>
  <c r="E341" i="1"/>
  <c r="F341" i="1"/>
  <c r="H341" i="1"/>
  <c r="I341" i="1"/>
  <c r="J341" i="1"/>
  <c r="K341" i="1"/>
  <c r="M341" i="1"/>
  <c r="N341" i="1"/>
  <c r="G342" i="1"/>
  <c r="L342" i="1"/>
  <c r="O342" i="1"/>
  <c r="G343" i="1"/>
  <c r="L343" i="1"/>
  <c r="O343" i="1"/>
  <c r="G344" i="1"/>
  <c r="L344" i="1"/>
  <c r="O344" i="1"/>
  <c r="G345" i="1"/>
  <c r="L345" i="1"/>
  <c r="O345" i="1"/>
  <c r="G346" i="1"/>
  <c r="L346" i="1"/>
  <c r="O346" i="1"/>
  <c r="G347" i="1"/>
  <c r="L347" i="1"/>
  <c r="O347" i="1"/>
  <c r="G348" i="1"/>
  <c r="L348" i="1"/>
  <c r="O348" i="1"/>
  <c r="G349" i="1"/>
  <c r="L349" i="1"/>
  <c r="O349" i="1"/>
  <c r="G350" i="1"/>
  <c r="L350" i="1"/>
  <c r="O350" i="1"/>
  <c r="G351" i="1"/>
  <c r="L351" i="1"/>
  <c r="O351" i="1"/>
  <c r="G352" i="1"/>
  <c r="L352" i="1"/>
  <c r="O352" i="1"/>
  <c r="G353" i="1"/>
  <c r="L353" i="1"/>
  <c r="O353" i="1"/>
  <c r="G354" i="1"/>
  <c r="L354" i="1"/>
  <c r="O354" i="1"/>
  <c r="G355" i="1"/>
  <c r="L355" i="1"/>
  <c r="O355" i="1"/>
  <c r="G356" i="1"/>
  <c r="L356" i="1"/>
  <c r="O356" i="1"/>
  <c r="G357" i="1"/>
  <c r="L357" i="1"/>
  <c r="O357" i="1"/>
  <c r="G358" i="1"/>
  <c r="L358" i="1"/>
  <c r="O358" i="1"/>
  <c r="G359" i="1"/>
  <c r="L359" i="1"/>
  <c r="O359" i="1"/>
  <c r="G360" i="1"/>
  <c r="L360" i="1"/>
  <c r="O360" i="1"/>
  <c r="G361" i="1"/>
  <c r="L361" i="1"/>
  <c r="O361" i="1"/>
  <c r="C362" i="1"/>
  <c r="D362" i="1"/>
  <c r="E362" i="1"/>
  <c r="F362" i="1"/>
  <c r="H362" i="1"/>
  <c r="I362" i="1"/>
  <c r="J362" i="1"/>
  <c r="K362" i="1"/>
  <c r="M362" i="1"/>
  <c r="N362" i="1"/>
  <c r="G363" i="1"/>
  <c r="T363" i="1"/>
  <c r="L363" i="1"/>
  <c r="O363" i="1"/>
  <c r="G364" i="1"/>
  <c r="T364" i="1"/>
  <c r="L364" i="1"/>
  <c r="Y364" i="1"/>
  <c r="O364" i="1"/>
  <c r="G365" i="1"/>
  <c r="L365" i="1"/>
  <c r="Y365" i="1"/>
  <c r="O365" i="1"/>
  <c r="AB365" i="1"/>
  <c r="G366" i="1"/>
  <c r="L366" i="1"/>
  <c r="O366" i="1"/>
  <c r="AB366" i="1"/>
  <c r="G367" i="1"/>
  <c r="T367" i="1"/>
  <c r="L367" i="1"/>
  <c r="O367" i="1"/>
  <c r="G368" i="1"/>
  <c r="T368" i="1"/>
  <c r="L368" i="1"/>
  <c r="Y368" i="1"/>
  <c r="O368" i="1"/>
  <c r="G369" i="1"/>
  <c r="L369" i="1"/>
  <c r="Y369" i="1"/>
  <c r="O369" i="1"/>
  <c r="AB369" i="1"/>
  <c r="G370" i="1"/>
  <c r="L370" i="1"/>
  <c r="O370" i="1"/>
  <c r="AB370" i="1"/>
  <c r="G371" i="1"/>
  <c r="T371" i="1"/>
  <c r="L371" i="1"/>
  <c r="O371" i="1"/>
  <c r="G372" i="1"/>
  <c r="T372" i="1"/>
  <c r="L372" i="1"/>
  <c r="Y372" i="1"/>
  <c r="O372" i="1"/>
  <c r="G373" i="1"/>
  <c r="L373" i="1"/>
  <c r="Y373" i="1"/>
  <c r="O373" i="1"/>
  <c r="AB373" i="1"/>
  <c r="G374" i="1"/>
  <c r="L374" i="1"/>
  <c r="O374" i="1"/>
  <c r="AB374" i="1"/>
  <c r="G375" i="1"/>
  <c r="T375" i="1"/>
  <c r="L375" i="1"/>
  <c r="O375" i="1"/>
  <c r="G376" i="1"/>
  <c r="T376" i="1"/>
  <c r="L376" i="1"/>
  <c r="Y376" i="1"/>
  <c r="O376" i="1"/>
  <c r="G377" i="1"/>
  <c r="L377" i="1"/>
  <c r="Y377" i="1"/>
  <c r="O377" i="1"/>
  <c r="AB377" i="1"/>
  <c r="G378" i="1"/>
  <c r="L378" i="1"/>
  <c r="O378" i="1"/>
  <c r="AB378" i="1"/>
  <c r="G379" i="1"/>
  <c r="T379" i="1"/>
  <c r="L379" i="1"/>
  <c r="O379" i="1"/>
  <c r="G380" i="1"/>
  <c r="T380" i="1"/>
  <c r="L380" i="1"/>
  <c r="Y380" i="1"/>
  <c r="O380" i="1"/>
  <c r="G381" i="1"/>
  <c r="L381" i="1"/>
  <c r="Y381" i="1"/>
  <c r="O381" i="1"/>
  <c r="AB381" i="1"/>
  <c r="G382" i="1"/>
  <c r="L382" i="1"/>
  <c r="O382" i="1"/>
  <c r="AB382" i="1"/>
  <c r="C383" i="1"/>
  <c r="P383" i="1"/>
  <c r="D383" i="1"/>
  <c r="E383" i="1"/>
  <c r="F383" i="1"/>
  <c r="S383" i="1"/>
  <c r="H383" i="1"/>
  <c r="U383" i="1"/>
  <c r="I383" i="1"/>
  <c r="J383" i="1"/>
  <c r="K383" i="1"/>
  <c r="X383" i="1"/>
  <c r="M383" i="1"/>
  <c r="Z383" i="1"/>
  <c r="N383" i="1"/>
  <c r="G384" i="1"/>
  <c r="L384" i="1"/>
  <c r="O384" i="1"/>
  <c r="G385" i="1"/>
  <c r="L385" i="1"/>
  <c r="O385" i="1"/>
  <c r="G386" i="1"/>
  <c r="L386" i="1"/>
  <c r="O386" i="1"/>
  <c r="G387" i="1"/>
  <c r="L387" i="1"/>
  <c r="O387" i="1"/>
  <c r="G388" i="1"/>
  <c r="L388" i="1"/>
  <c r="O388" i="1"/>
  <c r="G389" i="1"/>
  <c r="L389" i="1"/>
  <c r="O389" i="1"/>
  <c r="G390" i="1"/>
  <c r="L390" i="1"/>
  <c r="O390" i="1"/>
  <c r="G391" i="1"/>
  <c r="L391" i="1"/>
  <c r="O391" i="1"/>
  <c r="G392" i="1"/>
  <c r="L392" i="1"/>
  <c r="O392" i="1"/>
  <c r="G393" i="1"/>
  <c r="L393" i="1"/>
  <c r="O393" i="1"/>
  <c r="G394" i="1"/>
  <c r="L394" i="1"/>
  <c r="O394" i="1"/>
  <c r="G395" i="1"/>
  <c r="L395" i="1"/>
  <c r="O395" i="1"/>
  <c r="G396" i="1"/>
  <c r="L396" i="1"/>
  <c r="O396" i="1"/>
  <c r="G397" i="1"/>
  <c r="L397" i="1"/>
  <c r="O397" i="1"/>
  <c r="G398" i="1"/>
  <c r="L398" i="1"/>
  <c r="O398" i="1"/>
  <c r="G399" i="1"/>
  <c r="L399" i="1"/>
  <c r="O399" i="1"/>
  <c r="G400" i="1"/>
  <c r="L400" i="1"/>
  <c r="O400" i="1"/>
  <c r="G401" i="1"/>
  <c r="L401" i="1"/>
  <c r="O401" i="1"/>
  <c r="G402" i="1"/>
  <c r="L402" i="1"/>
  <c r="O402" i="1"/>
  <c r="G403" i="1"/>
  <c r="L403" i="1"/>
  <c r="O403" i="1"/>
  <c r="C404" i="1"/>
  <c r="D404" i="1"/>
  <c r="E404" i="1"/>
  <c r="F404" i="1"/>
  <c r="H404" i="1"/>
  <c r="I404" i="1"/>
  <c r="J404" i="1"/>
  <c r="K404" i="1"/>
  <c r="M404" i="1"/>
  <c r="N404" i="1"/>
  <c r="G426" i="1"/>
  <c r="L425" i="1"/>
  <c r="O425" i="1"/>
  <c r="O426" i="1"/>
  <c r="C426" i="1"/>
  <c r="D426" i="1"/>
  <c r="E426" i="1"/>
  <c r="H426" i="1"/>
  <c r="I426" i="1"/>
  <c r="J426" i="1"/>
  <c r="K426" i="1"/>
  <c r="M426" i="1"/>
  <c r="N426" i="1"/>
  <c r="G427" i="1"/>
  <c r="L427" i="1"/>
  <c r="O427" i="1"/>
  <c r="G428" i="1"/>
  <c r="L428" i="1"/>
  <c r="O428" i="1"/>
  <c r="G429" i="1"/>
  <c r="L429" i="1"/>
  <c r="O429" i="1"/>
  <c r="G430" i="1"/>
  <c r="L430" i="1"/>
  <c r="O430" i="1"/>
  <c r="G431" i="1"/>
  <c r="L431" i="1"/>
  <c r="O431" i="1"/>
  <c r="G432" i="1"/>
  <c r="L432" i="1"/>
  <c r="O432" i="1"/>
  <c r="G433" i="1"/>
  <c r="L433" i="1"/>
  <c r="O433" i="1"/>
  <c r="G434" i="1"/>
  <c r="L434" i="1"/>
  <c r="O434" i="1"/>
  <c r="G435" i="1"/>
  <c r="L435" i="1"/>
  <c r="O435" i="1"/>
  <c r="G436" i="1"/>
  <c r="L436" i="1"/>
  <c r="O436" i="1"/>
  <c r="G437" i="1"/>
  <c r="L437" i="1"/>
  <c r="O437" i="1"/>
  <c r="G438" i="1"/>
  <c r="L438" i="1"/>
  <c r="O438" i="1"/>
  <c r="G439" i="1"/>
  <c r="L439" i="1"/>
  <c r="O439" i="1"/>
  <c r="G440" i="1"/>
  <c r="L440" i="1"/>
  <c r="O440" i="1"/>
  <c r="G441" i="1"/>
  <c r="L441" i="1"/>
  <c r="O441" i="1"/>
  <c r="G442" i="1"/>
  <c r="L442" i="1"/>
  <c r="O442" i="1"/>
  <c r="G443" i="1"/>
  <c r="L443" i="1"/>
  <c r="O443" i="1"/>
  <c r="G444" i="1"/>
  <c r="L444" i="1"/>
  <c r="O444" i="1"/>
  <c r="G445" i="1"/>
  <c r="L445" i="1"/>
  <c r="O445" i="1"/>
  <c r="G446" i="1"/>
  <c r="L446" i="1"/>
  <c r="O446" i="1"/>
  <c r="C447" i="1"/>
  <c r="D447" i="1"/>
  <c r="E447" i="1"/>
  <c r="F447" i="1"/>
  <c r="H447" i="1"/>
  <c r="I447" i="1"/>
  <c r="J447" i="1"/>
  <c r="K447" i="1"/>
  <c r="M447" i="1"/>
  <c r="N447" i="1"/>
  <c r="G448" i="1"/>
  <c r="L448" i="1"/>
  <c r="O448" i="1"/>
  <c r="G449" i="1"/>
  <c r="L449" i="1"/>
  <c r="O449" i="1"/>
  <c r="G450" i="1"/>
  <c r="L450" i="1"/>
  <c r="O450" i="1"/>
  <c r="G451" i="1"/>
  <c r="L451" i="1"/>
  <c r="O451" i="1"/>
  <c r="G452" i="1"/>
  <c r="L452" i="1"/>
  <c r="O452" i="1"/>
  <c r="G453" i="1"/>
  <c r="L453" i="1"/>
  <c r="O453" i="1"/>
  <c r="G454" i="1"/>
  <c r="L454" i="1"/>
  <c r="O454" i="1"/>
  <c r="G455" i="1"/>
  <c r="L455" i="1"/>
  <c r="O455" i="1"/>
  <c r="G456" i="1"/>
  <c r="L456" i="1"/>
  <c r="O456" i="1"/>
  <c r="G457" i="1"/>
  <c r="L457" i="1"/>
  <c r="O457" i="1"/>
  <c r="G458" i="1"/>
  <c r="L458" i="1"/>
  <c r="O458" i="1"/>
  <c r="G459" i="1"/>
  <c r="L459" i="1"/>
  <c r="O459" i="1"/>
  <c r="G460" i="1"/>
  <c r="L460" i="1"/>
  <c r="O460" i="1"/>
  <c r="G461" i="1"/>
  <c r="L461" i="1"/>
  <c r="O461" i="1"/>
  <c r="G462" i="1"/>
  <c r="L462" i="1"/>
  <c r="O462" i="1"/>
  <c r="G463" i="1"/>
  <c r="L463" i="1"/>
  <c r="O463" i="1"/>
  <c r="G464" i="1"/>
  <c r="L464" i="1"/>
  <c r="O464" i="1"/>
  <c r="G465" i="1"/>
  <c r="L465" i="1"/>
  <c r="O465" i="1"/>
  <c r="G466" i="1"/>
  <c r="L466" i="1"/>
  <c r="O466" i="1"/>
  <c r="G467" i="1"/>
  <c r="L467" i="1"/>
  <c r="O467" i="1"/>
  <c r="C468" i="1"/>
  <c r="D468" i="1"/>
  <c r="E468" i="1"/>
  <c r="F468" i="1"/>
  <c r="H468" i="1"/>
  <c r="I468" i="1"/>
  <c r="J468" i="1"/>
  <c r="K468" i="1"/>
  <c r="M468" i="1"/>
  <c r="N468" i="1"/>
  <c r="G469" i="1"/>
  <c r="L469" i="1"/>
  <c r="O469" i="1"/>
  <c r="G470" i="1"/>
  <c r="L470" i="1"/>
  <c r="O470" i="1"/>
  <c r="G471" i="1"/>
  <c r="L471" i="1"/>
  <c r="O471" i="1"/>
  <c r="G472" i="1"/>
  <c r="L472" i="1"/>
  <c r="O472" i="1"/>
  <c r="G473" i="1"/>
  <c r="L473" i="1"/>
  <c r="O473" i="1"/>
  <c r="G474" i="1"/>
  <c r="L474" i="1"/>
  <c r="O474" i="1"/>
  <c r="G475" i="1"/>
  <c r="L475" i="1"/>
  <c r="O475" i="1"/>
  <c r="G476" i="1"/>
  <c r="L476" i="1"/>
  <c r="O476" i="1"/>
  <c r="G477" i="1"/>
  <c r="L477" i="1"/>
  <c r="O477" i="1"/>
  <c r="G478" i="1"/>
  <c r="L478" i="1"/>
  <c r="O478" i="1"/>
  <c r="G479" i="1"/>
  <c r="L479" i="1"/>
  <c r="O479" i="1"/>
  <c r="G480" i="1"/>
  <c r="L480" i="1"/>
  <c r="O480" i="1"/>
  <c r="G481" i="1"/>
  <c r="L481" i="1"/>
  <c r="O481" i="1"/>
  <c r="G482" i="1"/>
  <c r="L482" i="1"/>
  <c r="O482" i="1"/>
  <c r="G483" i="1"/>
  <c r="L483" i="1"/>
  <c r="O483" i="1"/>
  <c r="G484" i="1"/>
  <c r="L484" i="1"/>
  <c r="O484" i="1"/>
  <c r="G485" i="1"/>
  <c r="L485" i="1"/>
  <c r="O485" i="1"/>
  <c r="G486" i="1"/>
  <c r="L486" i="1"/>
  <c r="O486" i="1"/>
  <c r="G487" i="1"/>
  <c r="L487" i="1"/>
  <c r="O487" i="1"/>
  <c r="G488" i="1"/>
  <c r="L488" i="1"/>
  <c r="O488" i="1"/>
  <c r="C489" i="1"/>
  <c r="D489" i="1"/>
  <c r="E489" i="1"/>
  <c r="F489" i="1"/>
  <c r="H489" i="1"/>
  <c r="I489" i="1"/>
  <c r="J489" i="1"/>
  <c r="K489" i="1"/>
  <c r="M489" i="1"/>
  <c r="N489" i="1"/>
  <c r="G490" i="1"/>
  <c r="L490" i="1"/>
  <c r="O490" i="1"/>
  <c r="G491" i="1"/>
  <c r="L491" i="1"/>
  <c r="O491" i="1"/>
  <c r="G492" i="1"/>
  <c r="L492" i="1"/>
  <c r="O492" i="1"/>
  <c r="G493" i="1"/>
  <c r="L493" i="1"/>
  <c r="O493" i="1"/>
  <c r="G494" i="1"/>
  <c r="L494" i="1"/>
  <c r="O494" i="1"/>
  <c r="G495" i="1"/>
  <c r="L495" i="1"/>
  <c r="O495" i="1"/>
  <c r="G496" i="1"/>
  <c r="L496" i="1"/>
  <c r="O496" i="1"/>
  <c r="G497" i="1"/>
  <c r="L497" i="1"/>
  <c r="O497" i="1"/>
  <c r="G498" i="1"/>
  <c r="L498" i="1"/>
  <c r="O498" i="1"/>
  <c r="G499" i="1"/>
  <c r="L499" i="1"/>
  <c r="O499" i="1"/>
  <c r="G500" i="1"/>
  <c r="L500" i="1"/>
  <c r="O500" i="1"/>
  <c r="G501" i="1"/>
  <c r="L501" i="1"/>
  <c r="O501" i="1"/>
  <c r="G502" i="1"/>
  <c r="L502" i="1"/>
  <c r="O502" i="1"/>
  <c r="G503" i="1"/>
  <c r="L503" i="1"/>
  <c r="O503" i="1"/>
  <c r="G504" i="1"/>
  <c r="L504" i="1"/>
  <c r="O504" i="1"/>
  <c r="G505" i="1"/>
  <c r="L505" i="1"/>
  <c r="O505" i="1"/>
  <c r="G506" i="1"/>
  <c r="L506" i="1"/>
  <c r="O506" i="1"/>
  <c r="G507" i="1"/>
  <c r="L507" i="1"/>
  <c r="O507" i="1"/>
  <c r="G508" i="1"/>
  <c r="L508" i="1"/>
  <c r="O508" i="1"/>
  <c r="G509" i="1"/>
  <c r="L509" i="1"/>
  <c r="O509" i="1"/>
  <c r="C510" i="1"/>
  <c r="D510" i="1"/>
  <c r="E510" i="1"/>
  <c r="F510" i="1"/>
  <c r="H510" i="1"/>
  <c r="I510" i="1"/>
  <c r="J510" i="1"/>
  <c r="K510" i="1"/>
  <c r="M510" i="1"/>
  <c r="N510" i="1"/>
  <c r="G511" i="1"/>
  <c r="L511" i="1"/>
  <c r="O511" i="1"/>
  <c r="G512" i="1"/>
  <c r="L512" i="1"/>
  <c r="O512" i="1"/>
  <c r="G513" i="1"/>
  <c r="L513" i="1"/>
  <c r="O513" i="1"/>
  <c r="G514" i="1"/>
  <c r="L514" i="1"/>
  <c r="O514" i="1"/>
  <c r="G515" i="1"/>
  <c r="L515" i="1"/>
  <c r="O515" i="1"/>
  <c r="G516" i="1"/>
  <c r="L516" i="1"/>
  <c r="O516" i="1"/>
  <c r="G517" i="1"/>
  <c r="L517" i="1"/>
  <c r="O517" i="1"/>
  <c r="G518" i="1"/>
  <c r="L518" i="1"/>
  <c r="O518" i="1"/>
  <c r="G519" i="1"/>
  <c r="L519" i="1"/>
  <c r="O519" i="1"/>
  <c r="G520" i="1"/>
  <c r="L520" i="1"/>
  <c r="O520" i="1"/>
  <c r="G521" i="1"/>
  <c r="L521" i="1"/>
  <c r="O521" i="1"/>
  <c r="G522" i="1"/>
  <c r="L522" i="1"/>
  <c r="O522" i="1"/>
  <c r="G523" i="1"/>
  <c r="L523" i="1"/>
  <c r="O523" i="1"/>
  <c r="G524" i="1"/>
  <c r="L524" i="1"/>
  <c r="O524" i="1"/>
  <c r="G525" i="1"/>
  <c r="L525" i="1"/>
  <c r="O525" i="1"/>
  <c r="G526" i="1"/>
  <c r="L526" i="1"/>
  <c r="O526" i="1"/>
  <c r="G527" i="1"/>
  <c r="L527" i="1"/>
  <c r="O527" i="1"/>
  <c r="G528" i="1"/>
  <c r="L528" i="1"/>
  <c r="O528" i="1"/>
  <c r="G529" i="1"/>
  <c r="L529" i="1"/>
  <c r="O529" i="1"/>
  <c r="G530" i="1"/>
  <c r="L530" i="1"/>
  <c r="O530" i="1"/>
  <c r="C531" i="1"/>
  <c r="D531" i="1"/>
  <c r="E531" i="1"/>
  <c r="F531" i="1"/>
  <c r="H531" i="1"/>
  <c r="I531" i="1"/>
  <c r="J531" i="1"/>
  <c r="K531" i="1"/>
  <c r="M531" i="1"/>
  <c r="N531" i="1"/>
  <c r="G532" i="1"/>
  <c r="L532" i="1"/>
  <c r="O532" i="1"/>
  <c r="G533" i="1"/>
  <c r="L533" i="1"/>
  <c r="O533" i="1"/>
  <c r="G534" i="1"/>
  <c r="L534" i="1"/>
  <c r="O534" i="1"/>
  <c r="G535" i="1"/>
  <c r="L535" i="1"/>
  <c r="O535" i="1"/>
  <c r="G536" i="1"/>
  <c r="L536" i="1"/>
  <c r="O536" i="1"/>
  <c r="G537" i="1"/>
  <c r="L537" i="1"/>
  <c r="O537" i="1"/>
  <c r="G538" i="1"/>
  <c r="L538" i="1"/>
  <c r="O538" i="1"/>
  <c r="G539" i="1"/>
  <c r="L539" i="1"/>
  <c r="O539" i="1"/>
  <c r="G540" i="1"/>
  <c r="L540" i="1"/>
  <c r="O540" i="1"/>
  <c r="G541" i="1"/>
  <c r="L541" i="1"/>
  <c r="O541" i="1"/>
  <c r="G542" i="1"/>
  <c r="L542" i="1"/>
  <c r="O542" i="1"/>
  <c r="G543" i="1"/>
  <c r="L543" i="1"/>
  <c r="O543" i="1"/>
  <c r="G544" i="1"/>
  <c r="L544" i="1"/>
  <c r="O544" i="1"/>
  <c r="G545" i="1"/>
  <c r="L545" i="1"/>
  <c r="O545" i="1"/>
  <c r="G546" i="1"/>
  <c r="L546" i="1"/>
  <c r="O546" i="1"/>
  <c r="G547" i="1"/>
  <c r="L547" i="1"/>
  <c r="O547" i="1"/>
  <c r="G548" i="1"/>
  <c r="L548" i="1"/>
  <c r="O548" i="1"/>
  <c r="G549" i="1"/>
  <c r="L549" i="1"/>
  <c r="O549" i="1"/>
  <c r="G550" i="1"/>
  <c r="L550" i="1"/>
  <c r="O550" i="1"/>
  <c r="G551" i="1"/>
  <c r="L551" i="1"/>
  <c r="O551" i="1"/>
  <c r="C552" i="1"/>
  <c r="D552" i="1"/>
  <c r="E552" i="1"/>
  <c r="F552" i="1"/>
  <c r="H552" i="1"/>
  <c r="I552" i="1"/>
  <c r="J552" i="1"/>
  <c r="K552" i="1"/>
  <c r="M552" i="1"/>
  <c r="N552" i="1"/>
  <c r="G553" i="1"/>
  <c r="L553" i="1"/>
  <c r="O553" i="1"/>
  <c r="G554" i="1"/>
  <c r="L554" i="1"/>
  <c r="O554" i="1"/>
  <c r="G555" i="1"/>
  <c r="L555" i="1"/>
  <c r="O555" i="1"/>
  <c r="G556" i="1"/>
  <c r="L556" i="1"/>
  <c r="O556" i="1"/>
  <c r="G557" i="1"/>
  <c r="L557" i="1"/>
  <c r="O557" i="1"/>
  <c r="G558" i="1"/>
  <c r="L558" i="1"/>
  <c r="O558" i="1"/>
  <c r="G559" i="1"/>
  <c r="L559" i="1"/>
  <c r="O559" i="1"/>
  <c r="G560" i="1"/>
  <c r="L560" i="1"/>
  <c r="O560" i="1"/>
  <c r="G561" i="1"/>
  <c r="L561" i="1"/>
  <c r="O561" i="1"/>
  <c r="G562" i="1"/>
  <c r="L562" i="1"/>
  <c r="O562" i="1"/>
  <c r="G563" i="1"/>
  <c r="L563" i="1"/>
  <c r="O563" i="1"/>
  <c r="G564" i="1"/>
  <c r="L564" i="1"/>
  <c r="O564" i="1"/>
  <c r="G565" i="1"/>
  <c r="L565" i="1"/>
  <c r="O565" i="1"/>
  <c r="G566" i="1"/>
  <c r="L566" i="1"/>
  <c r="O566" i="1"/>
  <c r="G567" i="1"/>
  <c r="L567" i="1"/>
  <c r="O567" i="1"/>
  <c r="G568" i="1"/>
  <c r="L568" i="1"/>
  <c r="O568" i="1"/>
  <c r="G569" i="1"/>
  <c r="L569" i="1"/>
  <c r="O569" i="1"/>
  <c r="G570" i="1"/>
  <c r="L570" i="1"/>
  <c r="O570" i="1"/>
  <c r="G571" i="1"/>
  <c r="L571" i="1"/>
  <c r="O571" i="1"/>
  <c r="G572" i="1"/>
  <c r="L572" i="1"/>
  <c r="O572" i="1"/>
  <c r="C573" i="1"/>
  <c r="D573" i="1"/>
  <c r="E573" i="1"/>
  <c r="F573" i="1"/>
  <c r="H573" i="1"/>
  <c r="I573" i="1"/>
  <c r="J573" i="1"/>
  <c r="K573" i="1"/>
  <c r="M573" i="1"/>
  <c r="N573" i="1"/>
  <c r="G574" i="1"/>
  <c r="L574" i="1"/>
  <c r="O574" i="1"/>
  <c r="G575" i="1"/>
  <c r="L575" i="1"/>
  <c r="O575" i="1"/>
  <c r="G576" i="1"/>
  <c r="L576" i="1"/>
  <c r="O576" i="1"/>
  <c r="G577" i="1"/>
  <c r="L577" i="1"/>
  <c r="O577" i="1"/>
  <c r="G578" i="1"/>
  <c r="L578" i="1"/>
  <c r="O578" i="1"/>
  <c r="G579" i="1"/>
  <c r="L579" i="1"/>
  <c r="O579" i="1"/>
  <c r="G580" i="1"/>
  <c r="L580" i="1"/>
  <c r="O580" i="1"/>
  <c r="G581" i="1"/>
  <c r="L581" i="1"/>
  <c r="O581" i="1"/>
  <c r="G582" i="1"/>
  <c r="L582" i="1"/>
  <c r="O582" i="1"/>
  <c r="G583" i="1"/>
  <c r="L583" i="1"/>
  <c r="O583" i="1"/>
  <c r="G584" i="1"/>
  <c r="L584" i="1"/>
  <c r="O584" i="1"/>
  <c r="G585" i="1"/>
  <c r="L585" i="1"/>
  <c r="O585" i="1"/>
  <c r="G586" i="1"/>
  <c r="L586" i="1"/>
  <c r="O586" i="1"/>
  <c r="G587" i="1"/>
  <c r="L587" i="1"/>
  <c r="O587" i="1"/>
  <c r="G588" i="1"/>
  <c r="L588" i="1"/>
  <c r="O588" i="1"/>
  <c r="G589" i="1"/>
  <c r="L589" i="1"/>
  <c r="O589" i="1"/>
  <c r="G590" i="1"/>
  <c r="L590" i="1"/>
  <c r="O590" i="1"/>
  <c r="G591" i="1"/>
  <c r="L591" i="1"/>
  <c r="O591" i="1"/>
  <c r="G592" i="1"/>
  <c r="L592" i="1"/>
  <c r="O592" i="1"/>
  <c r="G593" i="1"/>
  <c r="L593" i="1"/>
  <c r="O593" i="1"/>
  <c r="C594" i="1"/>
  <c r="D594" i="1"/>
  <c r="E594" i="1"/>
  <c r="F594" i="1"/>
  <c r="H594" i="1"/>
  <c r="I594" i="1"/>
  <c r="J594" i="1"/>
  <c r="K594" i="1"/>
  <c r="M594" i="1"/>
  <c r="N594" i="1"/>
  <c r="G595" i="1"/>
  <c r="L595" i="1"/>
  <c r="O595" i="1"/>
  <c r="G596" i="1"/>
  <c r="L596" i="1"/>
  <c r="O596" i="1"/>
  <c r="G597" i="1"/>
  <c r="L597" i="1"/>
  <c r="O597" i="1"/>
  <c r="G598" i="1"/>
  <c r="L598" i="1"/>
  <c r="O598" i="1"/>
  <c r="G599" i="1"/>
  <c r="L599" i="1"/>
  <c r="O599" i="1"/>
  <c r="G600" i="1"/>
  <c r="L600" i="1"/>
  <c r="O600" i="1"/>
  <c r="G601" i="1"/>
  <c r="L601" i="1"/>
  <c r="O601" i="1"/>
  <c r="G602" i="1"/>
  <c r="L602" i="1"/>
  <c r="O602" i="1"/>
  <c r="G603" i="1"/>
  <c r="L603" i="1"/>
  <c r="O603" i="1"/>
  <c r="G604" i="1"/>
  <c r="L604" i="1"/>
  <c r="O604" i="1"/>
  <c r="G605" i="1"/>
  <c r="L605" i="1"/>
  <c r="O605" i="1"/>
  <c r="G606" i="1"/>
  <c r="L606" i="1"/>
  <c r="O606" i="1"/>
  <c r="G607" i="1"/>
  <c r="L607" i="1"/>
  <c r="O607" i="1"/>
  <c r="G608" i="1"/>
  <c r="L608" i="1"/>
  <c r="O608" i="1"/>
  <c r="G609" i="1"/>
  <c r="L609" i="1"/>
  <c r="O609" i="1"/>
  <c r="G610" i="1"/>
  <c r="L610" i="1"/>
  <c r="O610" i="1"/>
  <c r="G611" i="1"/>
  <c r="L611" i="1"/>
  <c r="O611" i="1"/>
  <c r="G612" i="1"/>
  <c r="L612" i="1"/>
  <c r="O612" i="1"/>
  <c r="G613" i="1"/>
  <c r="L613" i="1"/>
  <c r="O613" i="1"/>
  <c r="G614" i="1"/>
  <c r="L614" i="1"/>
  <c r="O614" i="1"/>
  <c r="C615" i="1"/>
  <c r="D615" i="1"/>
  <c r="E615" i="1"/>
  <c r="F615" i="1"/>
  <c r="H615" i="1"/>
  <c r="I615" i="1"/>
  <c r="J615" i="1"/>
  <c r="K615" i="1"/>
  <c r="M615" i="1"/>
  <c r="N615" i="1"/>
  <c r="G616" i="1"/>
  <c r="L616" i="1"/>
  <c r="O616" i="1"/>
  <c r="G617" i="1"/>
  <c r="L617" i="1"/>
  <c r="O617" i="1"/>
  <c r="G618" i="1"/>
  <c r="L618" i="1"/>
  <c r="O618" i="1"/>
  <c r="G619" i="1"/>
  <c r="L619" i="1"/>
  <c r="O619" i="1"/>
  <c r="G620" i="1"/>
  <c r="L620" i="1"/>
  <c r="O620" i="1"/>
  <c r="G621" i="1"/>
  <c r="L621" i="1"/>
  <c r="O621" i="1"/>
  <c r="G622" i="1"/>
  <c r="L622" i="1"/>
  <c r="O622" i="1"/>
  <c r="G623" i="1"/>
  <c r="L623" i="1"/>
  <c r="O623" i="1"/>
  <c r="G624" i="1"/>
  <c r="L624" i="1"/>
  <c r="O624" i="1"/>
  <c r="G625" i="1"/>
  <c r="L625" i="1"/>
  <c r="O625" i="1"/>
  <c r="G626" i="1"/>
  <c r="L626" i="1"/>
  <c r="O626" i="1"/>
  <c r="G627" i="1"/>
  <c r="L627" i="1"/>
  <c r="O627" i="1"/>
  <c r="G628" i="1"/>
  <c r="L628" i="1"/>
  <c r="O628" i="1"/>
  <c r="G629" i="1"/>
  <c r="L629" i="1"/>
  <c r="O629" i="1"/>
  <c r="G630" i="1"/>
  <c r="L630" i="1"/>
  <c r="O630" i="1"/>
  <c r="G631" i="1"/>
  <c r="L631" i="1"/>
  <c r="O631" i="1"/>
  <c r="G632" i="1"/>
  <c r="L632" i="1"/>
  <c r="O632" i="1"/>
  <c r="G633" i="1"/>
  <c r="L633" i="1"/>
  <c r="O633" i="1"/>
  <c r="G634" i="1"/>
  <c r="L634" i="1"/>
  <c r="O634" i="1"/>
  <c r="G635" i="1"/>
  <c r="L635" i="1"/>
  <c r="O635" i="1"/>
  <c r="C636" i="1"/>
  <c r="D636" i="1"/>
  <c r="E636" i="1"/>
  <c r="F636" i="1"/>
  <c r="H636" i="1"/>
  <c r="I636" i="1"/>
  <c r="J636" i="1"/>
  <c r="K636" i="1"/>
  <c r="M636" i="1"/>
  <c r="N636" i="1"/>
  <c r="G637" i="1"/>
  <c r="L637" i="1"/>
  <c r="O637" i="1"/>
  <c r="G638" i="1"/>
  <c r="L638" i="1"/>
  <c r="O638" i="1"/>
  <c r="G639" i="1"/>
  <c r="L639" i="1"/>
  <c r="O639" i="1"/>
  <c r="G640" i="1"/>
  <c r="L640" i="1"/>
  <c r="O640" i="1"/>
  <c r="G641" i="1"/>
  <c r="L641" i="1"/>
  <c r="O641" i="1"/>
  <c r="G642" i="1"/>
  <c r="L642" i="1"/>
  <c r="O642" i="1"/>
  <c r="G643" i="1"/>
  <c r="L643" i="1"/>
  <c r="O643" i="1"/>
  <c r="G644" i="1"/>
  <c r="L644" i="1"/>
  <c r="O644" i="1"/>
  <c r="G645" i="1"/>
  <c r="L645" i="1"/>
  <c r="O645" i="1"/>
  <c r="G646" i="1"/>
  <c r="L646" i="1"/>
  <c r="O646" i="1"/>
  <c r="G647" i="1"/>
  <c r="L647" i="1"/>
  <c r="O647" i="1"/>
  <c r="G648" i="1"/>
  <c r="L648" i="1"/>
  <c r="O648" i="1"/>
  <c r="G649" i="1"/>
  <c r="L649" i="1"/>
  <c r="O649" i="1"/>
  <c r="G650" i="1"/>
  <c r="L650" i="1"/>
  <c r="O650" i="1"/>
  <c r="G651" i="1"/>
  <c r="L651" i="1"/>
  <c r="O651" i="1"/>
  <c r="G652" i="1"/>
  <c r="L652" i="1"/>
  <c r="O652" i="1"/>
  <c r="G653" i="1"/>
  <c r="L653" i="1"/>
  <c r="O653" i="1"/>
  <c r="G654" i="1"/>
  <c r="L654" i="1"/>
  <c r="O654" i="1"/>
  <c r="G655" i="1"/>
  <c r="L655" i="1"/>
  <c r="O655" i="1"/>
  <c r="G656" i="1"/>
  <c r="L656" i="1"/>
  <c r="O656" i="1"/>
  <c r="C657" i="1"/>
  <c r="D657" i="1"/>
  <c r="E657" i="1"/>
  <c r="F657" i="1"/>
  <c r="H657" i="1"/>
  <c r="I657" i="1"/>
  <c r="J657" i="1"/>
  <c r="K657" i="1"/>
  <c r="M657" i="1"/>
  <c r="N657" i="1"/>
  <c r="G658" i="1"/>
  <c r="L658" i="1"/>
  <c r="O658" i="1"/>
  <c r="G659" i="1"/>
  <c r="L659" i="1"/>
  <c r="O659" i="1"/>
  <c r="G660" i="1"/>
  <c r="L660" i="1"/>
  <c r="O660" i="1"/>
  <c r="G661" i="1"/>
  <c r="L661" i="1"/>
  <c r="O661" i="1"/>
  <c r="G662" i="1"/>
  <c r="L662" i="1"/>
  <c r="O662" i="1"/>
  <c r="G663" i="1"/>
  <c r="L663" i="1"/>
  <c r="O663" i="1"/>
  <c r="G664" i="1"/>
  <c r="L664" i="1"/>
  <c r="O664" i="1"/>
  <c r="G665" i="1"/>
  <c r="L665" i="1"/>
  <c r="O665" i="1"/>
  <c r="G666" i="1"/>
  <c r="L666" i="1"/>
  <c r="O666" i="1"/>
  <c r="G667" i="1"/>
  <c r="L667" i="1"/>
  <c r="O667" i="1"/>
  <c r="G668" i="1"/>
  <c r="L668" i="1"/>
  <c r="O668" i="1"/>
  <c r="G669" i="1"/>
  <c r="L669" i="1"/>
  <c r="O669" i="1"/>
  <c r="G670" i="1"/>
  <c r="L670" i="1"/>
  <c r="O670" i="1"/>
  <c r="G671" i="1"/>
  <c r="L671" i="1"/>
  <c r="O671" i="1"/>
  <c r="G672" i="1"/>
  <c r="L672" i="1"/>
  <c r="O672" i="1"/>
  <c r="G673" i="1"/>
  <c r="L673" i="1"/>
  <c r="O673" i="1"/>
  <c r="G674" i="1"/>
  <c r="L674" i="1"/>
  <c r="O674" i="1"/>
  <c r="G675" i="1"/>
  <c r="L675" i="1"/>
  <c r="O675" i="1"/>
  <c r="G676" i="1"/>
  <c r="L676" i="1"/>
  <c r="O676" i="1"/>
  <c r="G677" i="1"/>
  <c r="L677" i="1"/>
  <c r="O677" i="1"/>
  <c r="C678" i="1"/>
  <c r="D678" i="1"/>
  <c r="E678" i="1"/>
  <c r="F678" i="1"/>
  <c r="H678" i="1"/>
  <c r="I678" i="1"/>
  <c r="J678" i="1"/>
  <c r="K678" i="1"/>
  <c r="M678" i="1"/>
  <c r="N678" i="1"/>
  <c r="G679" i="1"/>
  <c r="L679" i="1"/>
  <c r="O679" i="1"/>
  <c r="G680" i="1"/>
  <c r="L680" i="1"/>
  <c r="O680" i="1"/>
  <c r="G681" i="1"/>
  <c r="L681" i="1"/>
  <c r="O681" i="1"/>
  <c r="G682" i="1"/>
  <c r="L682" i="1"/>
  <c r="O682" i="1"/>
  <c r="G683" i="1"/>
  <c r="L683" i="1"/>
  <c r="O683" i="1"/>
  <c r="G684" i="1"/>
  <c r="L684" i="1"/>
  <c r="O684" i="1"/>
  <c r="G685" i="1"/>
  <c r="L685" i="1"/>
  <c r="O685" i="1"/>
  <c r="G686" i="1"/>
  <c r="L686" i="1"/>
  <c r="O686" i="1"/>
  <c r="G687" i="1"/>
  <c r="L687" i="1"/>
  <c r="O687" i="1"/>
  <c r="G688" i="1"/>
  <c r="L688" i="1"/>
  <c r="O688" i="1"/>
  <c r="G689" i="1"/>
  <c r="L689" i="1"/>
  <c r="O689" i="1"/>
  <c r="G690" i="1"/>
  <c r="L690" i="1"/>
  <c r="O690" i="1"/>
  <c r="G691" i="1"/>
  <c r="L691" i="1"/>
  <c r="O691" i="1"/>
  <c r="G692" i="1"/>
  <c r="L692" i="1"/>
  <c r="O692" i="1"/>
  <c r="G693" i="1"/>
  <c r="L693" i="1"/>
  <c r="O693" i="1"/>
  <c r="G694" i="1"/>
  <c r="L694" i="1"/>
  <c r="O694" i="1"/>
  <c r="G695" i="1"/>
  <c r="L695" i="1"/>
  <c r="O695" i="1"/>
  <c r="G696" i="1"/>
  <c r="L696" i="1"/>
  <c r="O696" i="1"/>
  <c r="G697" i="1"/>
  <c r="L697" i="1"/>
  <c r="O697" i="1"/>
  <c r="G698" i="1"/>
  <c r="L698" i="1"/>
  <c r="O698" i="1"/>
  <c r="C699" i="1"/>
  <c r="D699" i="1"/>
  <c r="E699" i="1"/>
  <c r="F699" i="1"/>
  <c r="H699" i="1"/>
  <c r="I699" i="1"/>
  <c r="J699" i="1"/>
  <c r="K699" i="1"/>
  <c r="M699" i="1"/>
  <c r="N699" i="1"/>
  <c r="G700" i="1"/>
  <c r="L700" i="1"/>
  <c r="O700" i="1"/>
  <c r="G701" i="1"/>
  <c r="L701" i="1"/>
  <c r="O701" i="1"/>
  <c r="G702" i="1"/>
  <c r="L702" i="1"/>
  <c r="O702" i="1"/>
  <c r="G703" i="1"/>
  <c r="L703" i="1"/>
  <c r="O703" i="1"/>
  <c r="G704" i="1"/>
  <c r="L704" i="1"/>
  <c r="O704" i="1"/>
  <c r="G705" i="1"/>
  <c r="L705" i="1"/>
  <c r="O705" i="1"/>
  <c r="G706" i="1"/>
  <c r="L706" i="1"/>
  <c r="O706" i="1"/>
  <c r="G707" i="1"/>
  <c r="L707" i="1"/>
  <c r="O707" i="1"/>
  <c r="G708" i="1"/>
  <c r="L708" i="1"/>
  <c r="O708" i="1"/>
  <c r="G709" i="1"/>
  <c r="L709" i="1"/>
  <c r="O709" i="1"/>
  <c r="G710" i="1"/>
  <c r="L710" i="1"/>
  <c r="O710" i="1"/>
  <c r="G711" i="1"/>
  <c r="L711" i="1"/>
  <c r="O711" i="1"/>
  <c r="G712" i="1"/>
  <c r="L712" i="1"/>
  <c r="O712" i="1"/>
  <c r="G713" i="1"/>
  <c r="L713" i="1"/>
  <c r="O713" i="1"/>
  <c r="G714" i="1"/>
  <c r="L714" i="1"/>
  <c r="O714" i="1"/>
  <c r="G715" i="1"/>
  <c r="L715" i="1"/>
  <c r="O715" i="1"/>
  <c r="G716" i="1"/>
  <c r="L716" i="1"/>
  <c r="O716" i="1"/>
  <c r="G717" i="1"/>
  <c r="L717" i="1"/>
  <c r="O717" i="1"/>
  <c r="G718" i="1"/>
  <c r="L718" i="1"/>
  <c r="O718" i="1"/>
  <c r="G719" i="1"/>
  <c r="L719" i="1"/>
  <c r="O719" i="1"/>
  <c r="C720" i="1"/>
  <c r="D720" i="1"/>
  <c r="E720" i="1"/>
  <c r="F720" i="1"/>
  <c r="H720" i="1"/>
  <c r="I720" i="1"/>
  <c r="J720" i="1"/>
  <c r="K720" i="1"/>
  <c r="M720" i="1"/>
  <c r="N720" i="1"/>
  <c r="G721" i="1"/>
  <c r="L721" i="1"/>
  <c r="O721" i="1"/>
  <c r="G722" i="1"/>
  <c r="L722" i="1"/>
  <c r="O722" i="1"/>
  <c r="G723" i="1"/>
  <c r="L723" i="1"/>
  <c r="O723" i="1"/>
  <c r="G724" i="1"/>
  <c r="L724" i="1"/>
  <c r="O724" i="1"/>
  <c r="G725" i="1"/>
  <c r="L725" i="1"/>
  <c r="O725" i="1"/>
  <c r="G726" i="1"/>
  <c r="L726" i="1"/>
  <c r="O726" i="1"/>
  <c r="G727" i="1"/>
  <c r="L727" i="1"/>
  <c r="O727" i="1"/>
  <c r="G728" i="1"/>
  <c r="L728" i="1"/>
  <c r="O728" i="1"/>
  <c r="G729" i="1"/>
  <c r="L729" i="1"/>
  <c r="O729" i="1"/>
  <c r="G730" i="1"/>
  <c r="L730" i="1"/>
  <c r="O730" i="1"/>
  <c r="G731" i="1"/>
  <c r="L731" i="1"/>
  <c r="O731" i="1"/>
  <c r="G732" i="1"/>
  <c r="L732" i="1"/>
  <c r="O732" i="1"/>
  <c r="G733" i="1"/>
  <c r="L733" i="1"/>
  <c r="O733" i="1"/>
  <c r="G734" i="1"/>
  <c r="L734" i="1"/>
  <c r="O734" i="1"/>
  <c r="G735" i="1"/>
  <c r="L735" i="1"/>
  <c r="O735" i="1"/>
  <c r="G736" i="1"/>
  <c r="L736" i="1"/>
  <c r="O736" i="1"/>
  <c r="G737" i="1"/>
  <c r="L737" i="1"/>
  <c r="O737" i="1"/>
  <c r="G738" i="1"/>
  <c r="L738" i="1"/>
  <c r="O738" i="1"/>
  <c r="G739" i="1"/>
  <c r="L739" i="1"/>
  <c r="O739" i="1"/>
  <c r="G740" i="1"/>
  <c r="L740" i="1"/>
  <c r="O740" i="1"/>
  <c r="C741" i="1"/>
  <c r="D741" i="1"/>
  <c r="E741" i="1"/>
  <c r="F741" i="1"/>
  <c r="H741" i="1"/>
  <c r="I741" i="1"/>
  <c r="J741" i="1"/>
  <c r="K741" i="1"/>
  <c r="M741" i="1"/>
  <c r="N741" i="1"/>
  <c r="G742" i="1"/>
  <c r="L742" i="1"/>
  <c r="O742" i="1"/>
  <c r="G743" i="1"/>
  <c r="L743" i="1"/>
  <c r="O743" i="1"/>
  <c r="G744" i="1"/>
  <c r="L744" i="1"/>
  <c r="O744" i="1"/>
  <c r="G745" i="1"/>
  <c r="L745" i="1"/>
  <c r="O745" i="1"/>
  <c r="G746" i="1"/>
  <c r="L746" i="1"/>
  <c r="O746" i="1"/>
  <c r="G747" i="1"/>
  <c r="L747" i="1"/>
  <c r="O747" i="1"/>
  <c r="G748" i="1"/>
  <c r="L748" i="1"/>
  <c r="O748" i="1"/>
  <c r="G749" i="1"/>
  <c r="L749" i="1"/>
  <c r="O749" i="1"/>
  <c r="G750" i="1"/>
  <c r="L750" i="1"/>
  <c r="O750" i="1"/>
  <c r="G751" i="1"/>
  <c r="L751" i="1"/>
  <c r="O751" i="1"/>
  <c r="G752" i="1"/>
  <c r="L752" i="1"/>
  <c r="O752" i="1"/>
  <c r="G753" i="1"/>
  <c r="L753" i="1"/>
  <c r="O753" i="1"/>
  <c r="G754" i="1"/>
  <c r="L754" i="1"/>
  <c r="O754" i="1"/>
  <c r="G755" i="1"/>
  <c r="L755" i="1"/>
  <c r="O755" i="1"/>
  <c r="G756" i="1"/>
  <c r="L756" i="1"/>
  <c r="O756" i="1"/>
  <c r="G757" i="1"/>
  <c r="L757" i="1"/>
  <c r="O757" i="1"/>
  <c r="G758" i="1"/>
  <c r="L758" i="1"/>
  <c r="O758" i="1"/>
  <c r="G759" i="1"/>
  <c r="L759" i="1"/>
  <c r="O759" i="1"/>
  <c r="G760" i="1"/>
  <c r="L760" i="1"/>
  <c r="O760" i="1"/>
  <c r="G761" i="1"/>
  <c r="L761" i="1"/>
  <c r="O761" i="1"/>
  <c r="C762" i="1"/>
  <c r="D762" i="1"/>
  <c r="E762" i="1"/>
  <c r="F762" i="1"/>
  <c r="H762" i="1"/>
  <c r="I762" i="1"/>
  <c r="J762" i="1"/>
  <c r="K762" i="1"/>
  <c r="M762" i="1"/>
  <c r="N762" i="1"/>
  <c r="G763" i="1"/>
  <c r="L763" i="1"/>
  <c r="O763" i="1"/>
  <c r="G764" i="1"/>
  <c r="L764" i="1"/>
  <c r="O764" i="1"/>
  <c r="G765" i="1"/>
  <c r="L765" i="1"/>
  <c r="O765" i="1"/>
  <c r="G766" i="1"/>
  <c r="L766" i="1"/>
  <c r="O766" i="1"/>
  <c r="G767" i="1"/>
  <c r="L767" i="1"/>
  <c r="O767" i="1"/>
  <c r="G768" i="1"/>
  <c r="L768" i="1"/>
  <c r="O768" i="1"/>
  <c r="G769" i="1"/>
  <c r="L769" i="1"/>
  <c r="O769" i="1"/>
  <c r="G770" i="1"/>
  <c r="L770" i="1"/>
  <c r="O770" i="1"/>
  <c r="G771" i="1"/>
  <c r="L771" i="1"/>
  <c r="O771" i="1"/>
  <c r="G772" i="1"/>
  <c r="L772" i="1"/>
  <c r="O772" i="1"/>
  <c r="G773" i="1"/>
  <c r="L773" i="1"/>
  <c r="O773" i="1"/>
  <c r="G774" i="1"/>
  <c r="L774" i="1"/>
  <c r="O774" i="1"/>
  <c r="G775" i="1"/>
  <c r="L775" i="1"/>
  <c r="O775" i="1"/>
  <c r="G776" i="1"/>
  <c r="L776" i="1"/>
  <c r="O776" i="1"/>
  <c r="G777" i="1"/>
  <c r="L777" i="1"/>
  <c r="O777" i="1"/>
  <c r="G778" i="1"/>
  <c r="L778" i="1"/>
  <c r="O778" i="1"/>
  <c r="G779" i="1"/>
  <c r="L779" i="1"/>
  <c r="O779" i="1"/>
  <c r="G780" i="1"/>
  <c r="L780" i="1"/>
  <c r="O780" i="1"/>
  <c r="G781" i="1"/>
  <c r="L781" i="1"/>
  <c r="O781" i="1"/>
  <c r="G782" i="1"/>
  <c r="L782" i="1"/>
  <c r="O782" i="1"/>
  <c r="C783" i="1"/>
  <c r="D783" i="1"/>
  <c r="E783" i="1"/>
  <c r="F783" i="1"/>
  <c r="H783" i="1"/>
  <c r="I783" i="1"/>
  <c r="J783" i="1"/>
  <c r="K783" i="1"/>
  <c r="M783" i="1"/>
  <c r="N783" i="1"/>
  <c r="G784" i="1"/>
  <c r="L784" i="1"/>
  <c r="O784" i="1"/>
  <c r="G785" i="1"/>
  <c r="L785" i="1"/>
  <c r="O785" i="1"/>
  <c r="G786" i="1"/>
  <c r="L786" i="1"/>
  <c r="O786" i="1"/>
  <c r="G787" i="1"/>
  <c r="L787" i="1"/>
  <c r="O787" i="1"/>
  <c r="G788" i="1"/>
  <c r="L788" i="1"/>
  <c r="O788" i="1"/>
  <c r="G789" i="1"/>
  <c r="L789" i="1"/>
  <c r="O789" i="1"/>
  <c r="G790" i="1"/>
  <c r="L790" i="1"/>
  <c r="O790" i="1"/>
  <c r="G791" i="1"/>
  <c r="L791" i="1"/>
  <c r="O791" i="1"/>
  <c r="G792" i="1"/>
  <c r="L792" i="1"/>
  <c r="O792" i="1"/>
  <c r="G793" i="1"/>
  <c r="L793" i="1"/>
  <c r="O793" i="1"/>
  <c r="G794" i="1"/>
  <c r="L794" i="1"/>
  <c r="O794" i="1"/>
  <c r="G795" i="1"/>
  <c r="L795" i="1"/>
  <c r="O795" i="1"/>
  <c r="G796" i="1"/>
  <c r="L796" i="1"/>
  <c r="O796" i="1"/>
  <c r="G797" i="1"/>
  <c r="L797" i="1"/>
  <c r="O797" i="1"/>
  <c r="G798" i="1"/>
  <c r="L798" i="1"/>
  <c r="O798" i="1"/>
  <c r="G799" i="1"/>
  <c r="L799" i="1"/>
  <c r="O799" i="1"/>
  <c r="G800" i="1"/>
  <c r="L800" i="1"/>
  <c r="O800" i="1"/>
  <c r="G801" i="1"/>
  <c r="L801" i="1"/>
  <c r="O801" i="1"/>
  <c r="G802" i="1"/>
  <c r="L802" i="1"/>
  <c r="O802" i="1"/>
  <c r="G803" i="1"/>
  <c r="L803" i="1"/>
  <c r="O803" i="1"/>
  <c r="C804" i="1"/>
  <c r="D804" i="1"/>
  <c r="E804" i="1"/>
  <c r="F804" i="1"/>
  <c r="H804" i="1"/>
  <c r="I804" i="1"/>
  <c r="J804" i="1"/>
  <c r="K804" i="1"/>
  <c r="M804" i="1"/>
  <c r="N804" i="1"/>
  <c r="G805" i="1"/>
  <c r="L805" i="1"/>
  <c r="O805" i="1"/>
  <c r="G806" i="1"/>
  <c r="L806" i="1"/>
  <c r="O806" i="1"/>
  <c r="G807" i="1"/>
  <c r="L807" i="1"/>
  <c r="O807" i="1"/>
  <c r="G808" i="1"/>
  <c r="L808" i="1"/>
  <c r="O808" i="1"/>
  <c r="G809" i="1"/>
  <c r="L809" i="1"/>
  <c r="O809" i="1"/>
  <c r="G810" i="1"/>
  <c r="L810" i="1"/>
  <c r="O810" i="1"/>
  <c r="G811" i="1"/>
  <c r="L811" i="1"/>
  <c r="O811" i="1"/>
  <c r="G812" i="1"/>
  <c r="L812" i="1"/>
  <c r="O812" i="1"/>
  <c r="G813" i="1"/>
  <c r="L813" i="1"/>
  <c r="O813" i="1"/>
  <c r="G814" i="1"/>
  <c r="L814" i="1"/>
  <c r="O814" i="1"/>
  <c r="G815" i="1"/>
  <c r="L815" i="1"/>
  <c r="O815" i="1"/>
  <c r="G816" i="1"/>
  <c r="L816" i="1"/>
  <c r="O816" i="1"/>
  <c r="G817" i="1"/>
  <c r="L817" i="1"/>
  <c r="O817" i="1"/>
  <c r="G818" i="1"/>
  <c r="L818" i="1"/>
  <c r="O818" i="1"/>
  <c r="G819" i="1"/>
  <c r="L819" i="1"/>
  <c r="O819" i="1"/>
  <c r="G820" i="1"/>
  <c r="L820" i="1"/>
  <c r="O820" i="1"/>
  <c r="G821" i="1"/>
  <c r="L821" i="1"/>
  <c r="O821" i="1"/>
  <c r="G822" i="1"/>
  <c r="L822" i="1"/>
  <c r="O822" i="1"/>
  <c r="G823" i="1"/>
  <c r="L823" i="1"/>
  <c r="O823" i="1"/>
  <c r="G824" i="1"/>
  <c r="L824" i="1"/>
  <c r="O824" i="1"/>
  <c r="C825" i="1"/>
  <c r="D825" i="1"/>
  <c r="E825" i="1"/>
  <c r="F825" i="1"/>
  <c r="H825" i="1"/>
  <c r="I825" i="1"/>
  <c r="J825" i="1"/>
  <c r="K825" i="1"/>
  <c r="M825" i="1"/>
  <c r="N825" i="1"/>
  <c r="G826" i="1"/>
  <c r="L826" i="1"/>
  <c r="O826" i="1"/>
  <c r="G827" i="1"/>
  <c r="L827" i="1"/>
  <c r="O827" i="1"/>
  <c r="G828" i="1"/>
  <c r="L828" i="1"/>
  <c r="O828" i="1"/>
  <c r="G829" i="1"/>
  <c r="L829" i="1"/>
  <c r="O829" i="1"/>
  <c r="G830" i="1"/>
  <c r="L830" i="1"/>
  <c r="O830" i="1"/>
  <c r="G831" i="1"/>
  <c r="L831" i="1"/>
  <c r="O831" i="1"/>
  <c r="G832" i="1"/>
  <c r="L832" i="1"/>
  <c r="O832" i="1"/>
  <c r="G833" i="1"/>
  <c r="L833" i="1"/>
  <c r="O833" i="1"/>
  <c r="G834" i="1"/>
  <c r="L834" i="1"/>
  <c r="O834" i="1"/>
  <c r="G835" i="1"/>
  <c r="L835" i="1"/>
  <c r="O835" i="1"/>
  <c r="G836" i="1"/>
  <c r="L836" i="1"/>
  <c r="O836" i="1"/>
  <c r="G837" i="1"/>
  <c r="L837" i="1"/>
  <c r="O837" i="1"/>
  <c r="G838" i="1"/>
  <c r="L838" i="1"/>
  <c r="O838" i="1"/>
  <c r="G839" i="1"/>
  <c r="L839" i="1"/>
  <c r="O839" i="1"/>
  <c r="G840" i="1"/>
  <c r="L840" i="1"/>
  <c r="O840" i="1"/>
  <c r="G841" i="1"/>
  <c r="L841" i="1"/>
  <c r="O841" i="1"/>
  <c r="G842" i="1"/>
  <c r="L842" i="1"/>
  <c r="O842" i="1"/>
  <c r="G843" i="1"/>
  <c r="L843" i="1"/>
  <c r="O843" i="1"/>
  <c r="G844" i="1"/>
  <c r="L844" i="1"/>
  <c r="O844" i="1"/>
  <c r="G845" i="1"/>
  <c r="L845" i="1"/>
  <c r="O845" i="1"/>
  <c r="C846" i="1"/>
  <c r="D846" i="1"/>
  <c r="E846" i="1"/>
  <c r="F846" i="1"/>
  <c r="H846" i="1"/>
  <c r="I846" i="1"/>
  <c r="J846" i="1"/>
  <c r="K846" i="1"/>
  <c r="M846" i="1"/>
  <c r="N846" i="1"/>
  <c r="G847" i="1"/>
  <c r="L847" i="1"/>
  <c r="O847" i="1"/>
  <c r="G848" i="1"/>
  <c r="L848" i="1"/>
  <c r="O848" i="1"/>
  <c r="G849" i="1"/>
  <c r="L849" i="1"/>
  <c r="O849" i="1"/>
  <c r="G850" i="1"/>
  <c r="L850" i="1"/>
  <c r="O850" i="1"/>
  <c r="G851" i="1"/>
  <c r="L851" i="1"/>
  <c r="O851" i="1"/>
  <c r="G852" i="1"/>
  <c r="L852" i="1"/>
  <c r="O852" i="1"/>
  <c r="G853" i="1"/>
  <c r="L853" i="1"/>
  <c r="O853" i="1"/>
  <c r="G854" i="1"/>
  <c r="L854" i="1"/>
  <c r="O854" i="1"/>
  <c r="G855" i="1"/>
  <c r="L855" i="1"/>
  <c r="O855" i="1"/>
  <c r="G856" i="1"/>
  <c r="L856" i="1"/>
  <c r="O856" i="1"/>
  <c r="G857" i="1"/>
  <c r="L857" i="1"/>
  <c r="O857" i="1"/>
  <c r="G858" i="1"/>
  <c r="L858" i="1"/>
  <c r="O858" i="1"/>
  <c r="G859" i="1"/>
  <c r="L859" i="1"/>
  <c r="O859" i="1"/>
  <c r="G860" i="1"/>
  <c r="L860" i="1"/>
  <c r="O860" i="1"/>
  <c r="G861" i="1"/>
  <c r="L861" i="1"/>
  <c r="O861" i="1"/>
  <c r="G862" i="1"/>
  <c r="L862" i="1"/>
  <c r="O862" i="1"/>
  <c r="G863" i="1"/>
  <c r="L863" i="1"/>
  <c r="O863" i="1"/>
  <c r="G864" i="1"/>
  <c r="L864" i="1"/>
  <c r="O864" i="1"/>
  <c r="G865" i="1"/>
  <c r="L865" i="1"/>
  <c r="O865" i="1"/>
  <c r="G866" i="1"/>
  <c r="L866" i="1"/>
  <c r="O866" i="1"/>
  <c r="C867" i="1"/>
  <c r="D867" i="1"/>
  <c r="E867" i="1"/>
  <c r="F867" i="1"/>
  <c r="H867" i="1"/>
  <c r="I867" i="1"/>
  <c r="J867" i="1"/>
  <c r="K867" i="1"/>
  <c r="M867" i="1"/>
  <c r="N867" i="1"/>
  <c r="G868" i="1"/>
  <c r="L868" i="1"/>
  <c r="O868" i="1"/>
  <c r="G869" i="1"/>
  <c r="L869" i="1"/>
  <c r="O869" i="1"/>
  <c r="G870" i="1"/>
  <c r="L870" i="1"/>
  <c r="O870" i="1"/>
  <c r="G871" i="1"/>
  <c r="L871" i="1"/>
  <c r="O871" i="1"/>
  <c r="G872" i="1"/>
  <c r="L872" i="1"/>
  <c r="O872" i="1"/>
  <c r="G873" i="1"/>
  <c r="L873" i="1"/>
  <c r="O873" i="1"/>
  <c r="G874" i="1"/>
  <c r="L874" i="1"/>
  <c r="O874" i="1"/>
  <c r="G875" i="1"/>
  <c r="L875" i="1"/>
  <c r="O875" i="1"/>
  <c r="G876" i="1"/>
  <c r="L876" i="1"/>
  <c r="O876" i="1"/>
  <c r="G877" i="1"/>
  <c r="L877" i="1"/>
  <c r="O877" i="1"/>
  <c r="G878" i="1"/>
  <c r="L878" i="1"/>
  <c r="O878" i="1"/>
  <c r="G879" i="1"/>
  <c r="L879" i="1"/>
  <c r="O879" i="1"/>
  <c r="G880" i="1"/>
  <c r="L880" i="1"/>
  <c r="O880" i="1"/>
  <c r="G881" i="1"/>
  <c r="L881" i="1"/>
  <c r="O881" i="1"/>
  <c r="G882" i="1"/>
  <c r="L882" i="1"/>
  <c r="O882" i="1"/>
  <c r="G883" i="1"/>
  <c r="L883" i="1"/>
  <c r="O883" i="1"/>
  <c r="G884" i="1"/>
  <c r="L884" i="1"/>
  <c r="O884" i="1"/>
  <c r="G885" i="1"/>
  <c r="L885" i="1"/>
  <c r="O885" i="1"/>
  <c r="G886" i="1"/>
  <c r="L886" i="1"/>
  <c r="O886" i="1"/>
  <c r="G887" i="1"/>
  <c r="L887" i="1"/>
  <c r="O887" i="1"/>
  <c r="W47" i="1"/>
  <c r="R47" i="1"/>
  <c r="T46" i="1"/>
  <c r="AB44" i="1"/>
  <c r="Y43" i="1"/>
  <c r="T42" i="1"/>
  <c r="AB40" i="1"/>
  <c r="Y39" i="1"/>
  <c r="T38" i="1"/>
  <c r="AB36" i="1"/>
  <c r="Y35" i="1"/>
  <c r="T34" i="1"/>
  <c r="AB32" i="1"/>
  <c r="Y31" i="1"/>
  <c r="T30" i="1"/>
  <c r="AB28" i="1"/>
  <c r="Y27" i="1"/>
  <c r="U257" i="6"/>
  <c r="AB255" i="6"/>
  <c r="Y250" i="6"/>
  <c r="Y246" i="6"/>
  <c r="AB243" i="6"/>
  <c r="AB239" i="6"/>
  <c r="P173" i="1"/>
  <c r="AB171" i="1"/>
  <c r="Y166" i="1"/>
  <c r="Y162" i="1"/>
  <c r="Y158" i="1"/>
  <c r="AB155" i="1"/>
  <c r="G917" i="1"/>
  <c r="G913" i="1"/>
  <c r="G909" i="1"/>
  <c r="L905" i="1"/>
  <c r="L901" i="1"/>
  <c r="L897" i="1"/>
  <c r="X257" i="6"/>
  <c r="S257" i="6"/>
  <c r="AB256" i="6"/>
  <c r="Y255" i="6"/>
  <c r="T254" i="6"/>
  <c r="AB252" i="6"/>
  <c r="Y251" i="6"/>
  <c r="T250" i="6"/>
  <c r="AB248" i="6"/>
  <c r="Y247" i="6"/>
  <c r="T246" i="6"/>
  <c r="AB244" i="6"/>
  <c r="Y243" i="6"/>
  <c r="T242" i="6"/>
  <c r="AB240" i="6"/>
  <c r="Y239" i="6"/>
  <c r="T238" i="6"/>
  <c r="X173" i="1"/>
  <c r="S173" i="1"/>
  <c r="AB172" i="1"/>
  <c r="Y171" i="1"/>
  <c r="T170" i="1"/>
  <c r="AB168" i="1"/>
  <c r="Y167" i="1"/>
  <c r="T166" i="1"/>
  <c r="AB164" i="1"/>
  <c r="Y163" i="1"/>
  <c r="T162" i="1"/>
  <c r="AB160" i="1"/>
  <c r="Y159" i="1"/>
  <c r="T158" i="1"/>
  <c r="AB156" i="1"/>
  <c r="Y155" i="1"/>
  <c r="T154" i="1"/>
  <c r="AB45" i="1"/>
  <c r="Y44" i="1"/>
  <c r="T43" i="1"/>
  <c r="AB41" i="1"/>
  <c r="Y40" i="1"/>
  <c r="T39" i="1"/>
  <c r="AB37" i="1"/>
  <c r="Y36" i="1"/>
  <c r="T35" i="1"/>
  <c r="AB33" i="1"/>
  <c r="Y32" i="1"/>
  <c r="T31" i="1"/>
  <c r="AB29" i="1"/>
  <c r="Y28" i="1"/>
  <c r="T27" i="1"/>
  <c r="O916" i="1"/>
  <c r="L915" i="1"/>
  <c r="G914" i="1"/>
  <c r="O912" i="1"/>
  <c r="L911" i="1"/>
  <c r="G910" i="1"/>
  <c r="O908" i="1"/>
  <c r="L906" i="1"/>
  <c r="G905" i="1"/>
  <c r="O903" i="1"/>
  <c r="L902" i="1"/>
  <c r="G901" i="1"/>
  <c r="O899" i="1"/>
  <c r="L898" i="1"/>
  <c r="Z257" i="6"/>
  <c r="Y254" i="6"/>
  <c r="AB251" i="6"/>
  <c r="AB247" i="6"/>
  <c r="Y242" i="6"/>
  <c r="Y238" i="6"/>
  <c r="Z173" i="1"/>
  <c r="T169" i="1"/>
  <c r="AB167" i="1"/>
  <c r="AB163" i="1"/>
  <c r="AB159" i="1"/>
  <c r="Y154" i="1"/>
  <c r="L914" i="1"/>
  <c r="L910" i="1"/>
  <c r="O898" i="1"/>
  <c r="G897" i="1"/>
  <c r="W383" i="1"/>
  <c r="R383" i="1"/>
  <c r="Y382" i="1"/>
  <c r="T381" i="1"/>
  <c r="AB379" i="1"/>
  <c r="Y378" i="1"/>
  <c r="T377" i="1"/>
  <c r="AB375" i="1"/>
  <c r="Y374" i="1"/>
  <c r="T373" i="1"/>
  <c r="AB371" i="1"/>
  <c r="Y370" i="1"/>
  <c r="T369" i="1"/>
  <c r="AB367" i="1"/>
  <c r="Y366" i="1"/>
  <c r="T365" i="1"/>
  <c r="AB363" i="1"/>
  <c r="W257" i="6"/>
  <c r="R257" i="6"/>
  <c r="Y256" i="6"/>
  <c r="T255" i="6"/>
  <c r="AB253" i="6"/>
  <c r="Y252" i="6"/>
  <c r="T251" i="6"/>
  <c r="AB249" i="6"/>
  <c r="Y248" i="6"/>
  <c r="T247" i="6"/>
  <c r="AB245" i="6"/>
  <c r="Y244" i="6"/>
  <c r="T243" i="6"/>
  <c r="AB241" i="6"/>
  <c r="Y240" i="6"/>
  <c r="T239" i="6"/>
  <c r="AB237" i="6"/>
  <c r="W173" i="1"/>
  <c r="R173" i="1"/>
  <c r="Y172" i="1"/>
  <c r="T171" i="1"/>
  <c r="AB169" i="1"/>
  <c r="Y168" i="1"/>
  <c r="T167" i="1"/>
  <c r="AB165" i="1"/>
  <c r="Y164" i="1"/>
  <c r="T163" i="1"/>
  <c r="AB161" i="1"/>
  <c r="Y160" i="1"/>
  <c r="T159" i="1"/>
  <c r="AB157" i="1"/>
  <c r="Y156" i="1"/>
  <c r="T155" i="1"/>
  <c r="AB153" i="1"/>
  <c r="Z47" i="1"/>
  <c r="U47" i="1"/>
  <c r="AB46" i="1"/>
  <c r="Y45" i="1"/>
  <c r="T44" i="1"/>
  <c r="AB42" i="1"/>
  <c r="Y41" i="1"/>
  <c r="T40" i="1"/>
  <c r="AB38" i="1"/>
  <c r="Y37" i="1"/>
  <c r="T36" i="1"/>
  <c r="AB34" i="1"/>
  <c r="Y33" i="1"/>
  <c r="T32" i="1"/>
  <c r="AB30" i="1"/>
  <c r="Y29" i="1"/>
  <c r="T28" i="1"/>
  <c r="O917" i="1"/>
  <c r="L916" i="1"/>
  <c r="G915" i="1"/>
  <c r="O913" i="1"/>
  <c r="L912" i="1"/>
  <c r="G911" i="1"/>
  <c r="O909" i="1"/>
  <c r="L908" i="1"/>
  <c r="G906" i="1"/>
  <c r="O904" i="1"/>
  <c r="L903" i="1"/>
  <c r="G902" i="1"/>
  <c r="O900" i="1"/>
  <c r="L899" i="1"/>
  <c r="G898" i="1"/>
  <c r="P257" i="6"/>
  <c r="T253" i="6"/>
  <c r="T249" i="6"/>
  <c r="T245" i="6"/>
  <c r="T241" i="6"/>
  <c r="T237" i="6"/>
  <c r="P47" i="1"/>
  <c r="U173" i="1"/>
  <c r="Y170" i="1"/>
  <c r="T165" i="1"/>
  <c r="T161" i="1"/>
  <c r="T157" i="1"/>
  <c r="T153" i="1"/>
  <c r="O915" i="1"/>
  <c r="O911" i="1"/>
  <c r="O906" i="1"/>
  <c r="G904" i="1"/>
  <c r="O902" i="1"/>
  <c r="G900" i="1"/>
  <c r="AA383" i="1"/>
  <c r="V383" i="1"/>
  <c r="Q383" i="1"/>
  <c r="T382" i="1"/>
  <c r="AB380" i="1"/>
  <c r="Y379" i="1"/>
  <c r="T378" i="1"/>
  <c r="AB376" i="1"/>
  <c r="Y375" i="1"/>
  <c r="T374" i="1"/>
  <c r="AB372" i="1"/>
  <c r="Y371" i="1"/>
  <c r="T370" i="1"/>
  <c r="AB368" i="1"/>
  <c r="Y367" i="1"/>
  <c r="T366" i="1"/>
  <c r="AB364" i="1"/>
  <c r="Y363" i="1"/>
  <c r="AA257" i="6"/>
  <c r="V257" i="6"/>
  <c r="Q257" i="6"/>
  <c r="T256" i="6"/>
  <c r="AB254" i="6"/>
  <c r="Y253" i="6"/>
  <c r="T252" i="6"/>
  <c r="AB250" i="6"/>
  <c r="Y249" i="6"/>
  <c r="T248" i="6"/>
  <c r="AB246" i="6"/>
  <c r="Y245" i="6"/>
  <c r="T244" i="6"/>
  <c r="AB242" i="6"/>
  <c r="Y241" i="6"/>
  <c r="T240" i="6"/>
  <c r="AB238" i="6"/>
  <c r="Y237" i="6"/>
  <c r="AA173" i="1"/>
  <c r="V173" i="1"/>
  <c r="Q173" i="1"/>
  <c r="T172" i="1"/>
  <c r="AB170" i="1"/>
  <c r="Y169" i="1"/>
  <c r="T168" i="1"/>
  <c r="AB166" i="1"/>
  <c r="Y165" i="1"/>
  <c r="T164" i="1"/>
  <c r="AB162" i="1"/>
  <c r="Y161" i="1"/>
  <c r="T160" i="1"/>
  <c r="AB158" i="1"/>
  <c r="Y157" i="1"/>
  <c r="T156" i="1"/>
  <c r="AB154" i="1"/>
  <c r="Y153" i="1"/>
  <c r="X47" i="1"/>
  <c r="S47" i="1"/>
  <c r="Y46" i="1"/>
  <c r="T45" i="1"/>
  <c r="AB43" i="1"/>
  <c r="Y42" i="1"/>
  <c r="T41" i="1"/>
  <c r="AB39" i="1"/>
  <c r="Y38" i="1"/>
  <c r="T37" i="1"/>
  <c r="AB35" i="1"/>
  <c r="Y34" i="1"/>
  <c r="T33" i="1"/>
  <c r="AB31" i="1"/>
  <c r="Y30" i="1"/>
  <c r="T29" i="1"/>
  <c r="AB27" i="1"/>
  <c r="L917" i="1"/>
  <c r="G916" i="1"/>
  <c r="O914" i="1"/>
  <c r="L913" i="1"/>
  <c r="G912" i="1"/>
  <c r="O910" i="1"/>
  <c r="L909" i="1"/>
  <c r="G908" i="1"/>
  <c r="O905" i="1"/>
  <c r="L904" i="1"/>
  <c r="G903" i="1"/>
  <c r="O901" i="1"/>
  <c r="L900" i="1"/>
  <c r="G899" i="1"/>
  <c r="O897" i="1"/>
  <c r="O26" i="1"/>
  <c r="L26" i="1"/>
  <c r="L110" i="1"/>
  <c r="G26" i="1"/>
  <c r="G447" i="1"/>
  <c r="L404" i="1"/>
  <c r="G573" i="1"/>
  <c r="O615" i="1"/>
  <c r="L846" i="1"/>
  <c r="G741" i="1"/>
  <c r="L573" i="1"/>
  <c r="O447" i="1"/>
  <c r="L320" i="1"/>
  <c r="L194" i="1"/>
  <c r="O47" i="1"/>
  <c r="O531" i="1"/>
  <c r="G299" i="1"/>
  <c r="O867" i="1"/>
  <c r="L762" i="1"/>
  <c r="G657" i="1"/>
  <c r="L636" i="1"/>
  <c r="G489" i="1"/>
  <c r="O341" i="1"/>
  <c r="G236" i="1"/>
  <c r="G89" i="1"/>
  <c r="G825" i="1"/>
  <c r="O699" i="1"/>
  <c r="G173" i="1"/>
  <c r="O783" i="1"/>
  <c r="L678" i="1"/>
  <c r="L594" i="1"/>
  <c r="L510" i="1"/>
  <c r="G383" i="1"/>
  <c r="L257" i="1"/>
  <c r="O131" i="1"/>
  <c r="O299" i="1"/>
  <c r="O236" i="1"/>
  <c r="O173" i="1"/>
  <c r="O825" i="1"/>
  <c r="G783" i="1"/>
  <c r="L720" i="1"/>
  <c r="L657" i="1"/>
  <c r="O489" i="1"/>
  <c r="O383" i="1"/>
  <c r="G341" i="1"/>
  <c r="L278" i="1"/>
  <c r="L215" i="1"/>
  <c r="O89" i="1"/>
  <c r="G699" i="1"/>
  <c r="G47" i="1"/>
  <c r="L804" i="1"/>
  <c r="L741" i="1"/>
  <c r="O573" i="1"/>
  <c r="G531" i="1"/>
  <c r="L468" i="1"/>
  <c r="L362" i="1"/>
  <c r="L299" i="1"/>
  <c r="L236" i="1"/>
  <c r="L173" i="1"/>
  <c r="Y173" i="1"/>
  <c r="G131" i="1"/>
  <c r="L68" i="1"/>
  <c r="O741" i="1"/>
  <c r="G867" i="1"/>
  <c r="L825" i="1"/>
  <c r="O657" i="1"/>
  <c r="G615" i="1"/>
  <c r="L552" i="1"/>
  <c r="L489" i="1"/>
  <c r="L383" i="1"/>
  <c r="Y383" i="1"/>
  <c r="L89" i="1"/>
  <c r="L152" i="1"/>
  <c r="L867" i="1"/>
  <c r="O846" i="1"/>
  <c r="G846" i="1"/>
  <c r="L783" i="1"/>
  <c r="O762" i="1"/>
  <c r="G762" i="1"/>
  <c r="L699" i="1"/>
  <c r="O678" i="1"/>
  <c r="G678" i="1"/>
  <c r="L615" i="1"/>
  <c r="O594" i="1"/>
  <c r="G594" i="1"/>
  <c r="L531" i="1"/>
  <c r="O510" i="1"/>
  <c r="G510" i="1"/>
  <c r="L447" i="1"/>
  <c r="O404" i="1"/>
  <c r="G404" i="1"/>
  <c r="L341" i="1"/>
  <c r="O320" i="1"/>
  <c r="G320" i="1"/>
  <c r="O257" i="1"/>
  <c r="G257" i="1"/>
  <c r="O194" i="1"/>
  <c r="G194" i="1"/>
  <c r="L131" i="1"/>
  <c r="O110" i="1"/>
  <c r="G110" i="1"/>
  <c r="L47" i="1"/>
  <c r="O804" i="1"/>
  <c r="G804" i="1"/>
  <c r="O720" i="1"/>
  <c r="G720" i="1"/>
  <c r="O636" i="1"/>
  <c r="G636" i="1"/>
  <c r="O552" i="1"/>
  <c r="G552" i="1"/>
  <c r="O468" i="1"/>
  <c r="G468" i="1"/>
  <c r="O362" i="1"/>
  <c r="G362" i="1"/>
  <c r="O278" i="1"/>
  <c r="G278" i="1"/>
  <c r="O215" i="1"/>
  <c r="G215" i="1"/>
  <c r="O68" i="1"/>
  <c r="G68" i="1"/>
  <c r="L426" i="1"/>
  <c r="T383" i="1"/>
  <c r="AB47" i="1"/>
  <c r="AB257" i="6"/>
  <c r="Y47" i="1"/>
  <c r="AB383" i="1"/>
  <c r="T173" i="1"/>
  <c r="T257" i="6"/>
  <c r="T47" i="1"/>
  <c r="AB173" i="1"/>
  <c r="Y257" i="6"/>
  <c r="O907" i="1"/>
  <c r="G907" i="1"/>
  <c r="L907" i="1"/>
  <c r="L5" i="4"/>
  <c r="C63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Y54" i="4"/>
  <c r="Y53" i="4"/>
  <c r="Y52" i="4"/>
  <c r="Y51" i="4"/>
  <c r="Y50" i="4"/>
  <c r="Y49" i="4"/>
  <c r="Y48" i="4"/>
  <c r="Y47" i="4"/>
  <c r="Y46" i="4"/>
  <c r="Y45" i="4"/>
  <c r="Y55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Y41" i="4"/>
  <c r="Y40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Y37" i="4"/>
  <c r="Y36" i="4"/>
  <c r="Y35" i="4"/>
  <c r="Y34" i="4"/>
  <c r="Y33" i="4"/>
  <c r="Y32" i="4"/>
  <c r="Y31" i="4"/>
  <c r="Y30" i="4"/>
  <c r="Y29" i="4"/>
  <c r="Y28" i="4"/>
  <c r="Y38" i="4"/>
  <c r="L26" i="4"/>
  <c r="L43" i="4"/>
  <c r="L59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42" i="4"/>
  <c r="C17" i="3"/>
  <c r="C888" i="1"/>
  <c r="D888" i="1"/>
  <c r="E888" i="1"/>
  <c r="F888" i="1"/>
  <c r="F889" i="1"/>
  <c r="F918" i="1"/>
  <c r="E889" i="1"/>
  <c r="E918" i="1"/>
  <c r="D889" i="1"/>
  <c r="D918" i="1"/>
  <c r="C889" i="1"/>
  <c r="N29" i="2"/>
  <c r="M29" i="2"/>
  <c r="K29" i="2"/>
  <c r="J29" i="2"/>
  <c r="I29" i="2"/>
  <c r="H29" i="2"/>
  <c r="F29" i="2"/>
  <c r="E29" i="2"/>
  <c r="D29" i="2"/>
  <c r="C29" i="2"/>
  <c r="A29" i="2"/>
  <c r="O28" i="2"/>
  <c r="L28" i="2"/>
  <c r="G28" i="2"/>
  <c r="O27" i="2"/>
  <c r="L27" i="2"/>
  <c r="G27" i="2"/>
  <c r="O26" i="2"/>
  <c r="L26" i="2"/>
  <c r="G26" i="2"/>
  <c r="O25" i="2"/>
  <c r="L25" i="2"/>
  <c r="G25" i="2"/>
  <c r="O24" i="2"/>
  <c r="L24" i="2"/>
  <c r="G24" i="2"/>
  <c r="O23" i="2"/>
  <c r="L23" i="2"/>
  <c r="G23" i="2"/>
  <c r="O22" i="2"/>
  <c r="L22" i="2"/>
  <c r="G22" i="2"/>
  <c r="O21" i="2"/>
  <c r="L21" i="2"/>
  <c r="G21" i="2"/>
  <c r="O20" i="2"/>
  <c r="L20" i="2"/>
  <c r="G20" i="2"/>
  <c r="O19" i="2"/>
  <c r="L19" i="2"/>
  <c r="G19" i="2"/>
  <c r="O18" i="2"/>
  <c r="L18" i="2"/>
  <c r="G18" i="2"/>
  <c r="O17" i="2"/>
  <c r="L17" i="2"/>
  <c r="G17" i="2"/>
  <c r="O16" i="2"/>
  <c r="L16" i="2"/>
  <c r="G16" i="2"/>
  <c r="O15" i="2"/>
  <c r="L15" i="2"/>
  <c r="G15" i="2"/>
  <c r="O14" i="2"/>
  <c r="L14" i="2"/>
  <c r="G14" i="2"/>
  <c r="O13" i="2"/>
  <c r="L13" i="2"/>
  <c r="G13" i="2"/>
  <c r="O12" i="2"/>
  <c r="L12" i="2"/>
  <c r="G12" i="2"/>
  <c r="O11" i="2"/>
  <c r="L11" i="2"/>
  <c r="G11" i="2"/>
  <c r="O10" i="2"/>
  <c r="L10" i="2"/>
  <c r="G10" i="2"/>
  <c r="O9" i="2"/>
  <c r="L9" i="2"/>
  <c r="G9" i="2"/>
  <c r="O8" i="2"/>
  <c r="L8" i="2"/>
  <c r="G8" i="2"/>
  <c r="O7" i="2"/>
  <c r="L7" i="2"/>
  <c r="G7" i="2"/>
  <c r="O6" i="2"/>
  <c r="L6" i="2"/>
  <c r="G6" i="2"/>
  <c r="G29" i="2"/>
  <c r="O29" i="2"/>
  <c r="L29" i="2"/>
  <c r="N958" i="1"/>
  <c r="M958" i="1"/>
  <c r="K958" i="1"/>
  <c r="J958" i="1"/>
  <c r="I958" i="1"/>
  <c r="F958" i="1"/>
  <c r="E958" i="1"/>
  <c r="D958" i="1"/>
  <c r="C958" i="1"/>
  <c r="L958" i="1"/>
  <c r="H958" i="1"/>
  <c r="O958" i="1"/>
  <c r="G958" i="1"/>
  <c r="H975" i="1"/>
  <c r="H974" i="1"/>
  <c r="H973" i="1"/>
  <c r="H972" i="1"/>
  <c r="H971" i="1"/>
  <c r="H970" i="1"/>
  <c r="H969" i="1"/>
  <c r="H968" i="1"/>
  <c r="H967" i="1"/>
  <c r="H966" i="1"/>
  <c r="H962" i="1"/>
  <c r="H961" i="1"/>
  <c r="H957" i="1"/>
  <c r="H956" i="1"/>
  <c r="H955" i="1"/>
  <c r="H952" i="1"/>
  <c r="H946" i="1"/>
  <c r="H945" i="1"/>
  <c r="H944" i="1"/>
  <c r="H943" i="1"/>
  <c r="H941" i="1"/>
  <c r="H940" i="1"/>
  <c r="H939" i="1"/>
  <c r="H935" i="1"/>
  <c r="H933" i="1"/>
  <c r="H931" i="1"/>
  <c r="H930" i="1"/>
  <c r="H920" i="1"/>
  <c r="H888" i="1"/>
  <c r="H918" i="1"/>
  <c r="H936" i="1"/>
  <c r="H942" i="1"/>
  <c r="H921" i="1"/>
  <c r="H978" i="1"/>
  <c r="H979" i="1"/>
  <c r="H889" i="1"/>
  <c r="H934" i="1"/>
  <c r="H976" i="1"/>
  <c r="H963" i="1"/>
  <c r="H953" i="1"/>
  <c r="H938" i="1"/>
  <c r="H950" i="1"/>
  <c r="H929" i="1"/>
  <c r="H949" i="1"/>
  <c r="H932" i="1"/>
  <c r="H928" i="1"/>
  <c r="H954" i="1"/>
  <c r="H951" i="1"/>
  <c r="H959" i="1"/>
  <c r="F920" i="1"/>
  <c r="F921" i="1"/>
  <c r="E920" i="1"/>
  <c r="E921" i="1"/>
  <c r="D920" i="1"/>
  <c r="D921" i="1"/>
  <c r="C920" i="1"/>
  <c r="C921" i="1"/>
  <c r="F978" i="1"/>
  <c r="F979" i="1"/>
  <c r="E978" i="1"/>
  <c r="E979" i="1"/>
  <c r="C978" i="1"/>
  <c r="C979" i="1"/>
  <c r="F975" i="1"/>
  <c r="E975" i="1"/>
  <c r="D975" i="1"/>
  <c r="C975" i="1"/>
  <c r="F974" i="1"/>
  <c r="E974" i="1"/>
  <c r="D974" i="1"/>
  <c r="C974" i="1"/>
  <c r="F973" i="1"/>
  <c r="E973" i="1"/>
  <c r="D973" i="1"/>
  <c r="C973" i="1"/>
  <c r="F972" i="1"/>
  <c r="E972" i="1"/>
  <c r="D972" i="1"/>
  <c r="C972" i="1"/>
  <c r="F971" i="1"/>
  <c r="E971" i="1"/>
  <c r="D971" i="1"/>
  <c r="C971" i="1"/>
  <c r="F970" i="1"/>
  <c r="E970" i="1"/>
  <c r="D970" i="1"/>
  <c r="C970" i="1"/>
  <c r="F969" i="1"/>
  <c r="E969" i="1"/>
  <c r="D969" i="1"/>
  <c r="C969" i="1"/>
  <c r="F968" i="1"/>
  <c r="E968" i="1"/>
  <c r="D968" i="1"/>
  <c r="C968" i="1"/>
  <c r="F967" i="1"/>
  <c r="E967" i="1"/>
  <c r="D967" i="1"/>
  <c r="C967" i="1"/>
  <c r="F966" i="1"/>
  <c r="F976" i="1"/>
  <c r="E966" i="1"/>
  <c r="E976" i="1"/>
  <c r="D966" i="1"/>
  <c r="C966" i="1"/>
  <c r="F962" i="1"/>
  <c r="E962" i="1"/>
  <c r="D962" i="1"/>
  <c r="C962" i="1"/>
  <c r="F961" i="1"/>
  <c r="F963" i="1"/>
  <c r="E961" i="1"/>
  <c r="E963" i="1"/>
  <c r="D961" i="1"/>
  <c r="C961" i="1"/>
  <c r="C963" i="1"/>
  <c r="F957" i="1"/>
  <c r="E957" i="1"/>
  <c r="D957" i="1"/>
  <c r="C957" i="1"/>
  <c r="F956" i="1"/>
  <c r="E956" i="1"/>
  <c r="D956" i="1"/>
  <c r="C956" i="1"/>
  <c r="F955" i="1"/>
  <c r="E955" i="1"/>
  <c r="D955" i="1"/>
  <c r="C955" i="1"/>
  <c r="F954" i="1"/>
  <c r="E954" i="1"/>
  <c r="D954" i="1"/>
  <c r="C954" i="1"/>
  <c r="F953" i="1"/>
  <c r="D953" i="1"/>
  <c r="F952" i="1"/>
  <c r="E952" i="1"/>
  <c r="D952" i="1"/>
  <c r="C952" i="1"/>
  <c r="F951" i="1"/>
  <c r="E951" i="1"/>
  <c r="C951" i="1"/>
  <c r="F950" i="1"/>
  <c r="E950" i="1"/>
  <c r="D950" i="1"/>
  <c r="C950" i="1"/>
  <c r="F949" i="1"/>
  <c r="E949" i="1"/>
  <c r="D949" i="1"/>
  <c r="C949" i="1"/>
  <c r="G920" i="1"/>
  <c r="F946" i="1"/>
  <c r="E946" i="1"/>
  <c r="D946" i="1"/>
  <c r="C946" i="1"/>
  <c r="F945" i="1"/>
  <c r="E945" i="1"/>
  <c r="D945" i="1"/>
  <c r="C945" i="1"/>
  <c r="F944" i="1"/>
  <c r="E944" i="1"/>
  <c r="D944" i="1"/>
  <c r="C944" i="1"/>
  <c r="F943" i="1"/>
  <c r="E943" i="1"/>
  <c r="D943" i="1"/>
  <c r="C943" i="1"/>
  <c r="F942" i="1"/>
  <c r="E942" i="1"/>
  <c r="D942" i="1"/>
  <c r="C942" i="1"/>
  <c r="F941" i="1"/>
  <c r="E941" i="1"/>
  <c r="D941" i="1"/>
  <c r="C941" i="1"/>
  <c r="F940" i="1"/>
  <c r="E940" i="1"/>
  <c r="D940" i="1"/>
  <c r="C940" i="1"/>
  <c r="F939" i="1"/>
  <c r="E939" i="1"/>
  <c r="D939" i="1"/>
  <c r="C939" i="1"/>
  <c r="F938" i="1"/>
  <c r="E938" i="1"/>
  <c r="D938" i="1"/>
  <c r="C938" i="1"/>
  <c r="F937" i="1"/>
  <c r="E937" i="1"/>
  <c r="D937" i="1"/>
  <c r="C937" i="1"/>
  <c r="F936" i="1"/>
  <c r="E936" i="1"/>
  <c r="D936" i="1"/>
  <c r="C936" i="1"/>
  <c r="F935" i="1"/>
  <c r="E935" i="1"/>
  <c r="D935" i="1"/>
  <c r="C935" i="1"/>
  <c r="F933" i="1"/>
  <c r="E933" i="1"/>
  <c r="D933" i="1"/>
  <c r="C933" i="1"/>
  <c r="F932" i="1"/>
  <c r="E932" i="1"/>
  <c r="D932" i="1"/>
  <c r="C932" i="1"/>
  <c r="F931" i="1"/>
  <c r="E931" i="1"/>
  <c r="D931" i="1"/>
  <c r="C931" i="1"/>
  <c r="F930" i="1"/>
  <c r="E930" i="1"/>
  <c r="D930" i="1"/>
  <c r="C930" i="1"/>
  <c r="F929" i="1"/>
  <c r="E929" i="1"/>
  <c r="D929" i="1"/>
  <c r="C929" i="1"/>
  <c r="X5" i="4"/>
  <c r="X26" i="4"/>
  <c r="X43" i="4"/>
  <c r="X59" i="4"/>
  <c r="W5" i="4"/>
  <c r="W26" i="4"/>
  <c r="W43" i="4"/>
  <c r="W59" i="4"/>
  <c r="V5" i="4"/>
  <c r="V26" i="4"/>
  <c r="V43" i="4"/>
  <c r="V59" i="4"/>
  <c r="U5" i="4"/>
  <c r="U26" i="4"/>
  <c r="U43" i="4"/>
  <c r="U59" i="4"/>
  <c r="T5" i="4"/>
  <c r="T26" i="4"/>
  <c r="T43" i="4"/>
  <c r="T59" i="4"/>
  <c r="S5" i="4"/>
  <c r="S26" i="4"/>
  <c r="S43" i="4"/>
  <c r="S59" i="4"/>
  <c r="R5" i="4"/>
  <c r="R26" i="4"/>
  <c r="R43" i="4"/>
  <c r="R59" i="4"/>
  <c r="Q5" i="4"/>
  <c r="Q26" i="4"/>
  <c r="Q43" i="4"/>
  <c r="Q59" i="4"/>
  <c r="P5" i="4"/>
  <c r="P26" i="4"/>
  <c r="P43" i="4"/>
  <c r="P59" i="4"/>
  <c r="O5" i="4"/>
  <c r="O26" i="4"/>
  <c r="O43" i="4"/>
  <c r="O59" i="4"/>
  <c r="N5" i="4"/>
  <c r="N26" i="4"/>
  <c r="N43" i="4"/>
  <c r="N59" i="4"/>
  <c r="M5" i="4"/>
  <c r="M26" i="4"/>
  <c r="M43" i="4"/>
  <c r="M59" i="4"/>
  <c r="K5" i="4"/>
  <c r="K26" i="4"/>
  <c r="K43" i="4"/>
  <c r="K59" i="4"/>
  <c r="J5" i="4"/>
  <c r="J26" i="4"/>
  <c r="J43" i="4"/>
  <c r="J59" i="4"/>
  <c r="I5" i="4"/>
  <c r="I26" i="4"/>
  <c r="I43" i="4"/>
  <c r="I59" i="4"/>
  <c r="H5" i="4"/>
  <c r="H26" i="4"/>
  <c r="H43" i="4"/>
  <c r="H59" i="4"/>
  <c r="G5" i="4"/>
  <c r="G26" i="4"/>
  <c r="G43" i="4"/>
  <c r="G59" i="4"/>
  <c r="F5" i="4"/>
  <c r="F26" i="4"/>
  <c r="F43" i="4"/>
  <c r="F59" i="4"/>
  <c r="E5" i="4"/>
  <c r="E26" i="4"/>
  <c r="E43" i="4"/>
  <c r="E59" i="4"/>
  <c r="D5" i="4"/>
  <c r="D26" i="4"/>
  <c r="D43" i="4"/>
  <c r="D59" i="4"/>
  <c r="C5" i="4"/>
  <c r="D976" i="1"/>
  <c r="D963" i="1"/>
  <c r="C976" i="1"/>
  <c r="C26" i="4"/>
  <c r="C43" i="4"/>
  <c r="C59" i="4"/>
  <c r="Y5" i="4"/>
  <c r="Y26" i="4"/>
  <c r="Y43" i="4"/>
  <c r="Y59" i="4"/>
  <c r="D934" i="1"/>
  <c r="F934" i="1"/>
  <c r="C934" i="1"/>
  <c r="E934" i="1"/>
  <c r="D951" i="1"/>
  <c r="D959" i="1"/>
  <c r="E953" i="1"/>
  <c r="E959" i="1"/>
  <c r="F959" i="1"/>
  <c r="C953" i="1"/>
  <c r="C959" i="1"/>
  <c r="H937" i="1"/>
  <c r="H947" i="1"/>
  <c r="H964" i="1"/>
  <c r="H980" i="1"/>
  <c r="H982" i="1"/>
  <c r="G950" i="1"/>
  <c r="G951" i="1"/>
  <c r="G952" i="1"/>
  <c r="G953" i="1"/>
  <c r="G954" i="1"/>
  <c r="G955" i="1"/>
  <c r="G956" i="1"/>
  <c r="G957" i="1"/>
  <c r="G961" i="1"/>
  <c r="G962" i="1"/>
  <c r="G966" i="1"/>
  <c r="G967" i="1"/>
  <c r="G968" i="1"/>
  <c r="G969" i="1"/>
  <c r="G970" i="1"/>
  <c r="G971" i="1"/>
  <c r="G972" i="1"/>
  <c r="G973" i="1"/>
  <c r="G929" i="1"/>
  <c r="G930" i="1"/>
  <c r="G931" i="1"/>
  <c r="G932" i="1"/>
  <c r="G933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9" i="1"/>
  <c r="C928" i="1"/>
  <c r="E928" i="1"/>
  <c r="G974" i="1"/>
  <c r="G975" i="1"/>
  <c r="G888" i="1"/>
  <c r="G918" i="1"/>
  <c r="G921" i="1"/>
  <c r="D928" i="1"/>
  <c r="F928" i="1"/>
  <c r="G978" i="1"/>
  <c r="G979" i="1"/>
  <c r="G889" i="1"/>
  <c r="E947" i="1"/>
  <c r="E964" i="1"/>
  <c r="E980" i="1"/>
  <c r="D947" i="1"/>
  <c r="D964" i="1"/>
  <c r="C947" i="1"/>
  <c r="C964" i="1"/>
  <c r="C980" i="1"/>
  <c r="G934" i="1"/>
  <c r="G959" i="1"/>
  <c r="F947" i="1"/>
  <c r="F964" i="1"/>
  <c r="F980" i="1"/>
  <c r="G963" i="1"/>
  <c r="G976" i="1"/>
  <c r="G928" i="1"/>
  <c r="C982" i="1"/>
  <c r="G947" i="1"/>
  <c r="G964" i="1"/>
  <c r="G980" i="1"/>
  <c r="N950" i="1"/>
  <c r="M950" i="1"/>
  <c r="K950" i="1"/>
  <c r="J950" i="1"/>
  <c r="N949" i="1"/>
  <c r="K949" i="1"/>
  <c r="J949" i="1"/>
  <c r="I920" i="1"/>
  <c r="J920" i="1"/>
  <c r="K920" i="1"/>
  <c r="M920" i="1"/>
  <c r="N920" i="1"/>
  <c r="M949" i="1"/>
  <c r="I950" i="1"/>
  <c r="I949" i="1"/>
  <c r="N888" i="1"/>
  <c r="N918" i="1"/>
  <c r="N921" i="1"/>
  <c r="M888" i="1"/>
  <c r="M918" i="1"/>
  <c r="M921" i="1"/>
  <c r="K888" i="1"/>
  <c r="J888" i="1"/>
  <c r="J918" i="1"/>
  <c r="J921" i="1"/>
  <c r="I888" i="1"/>
  <c r="I918" i="1"/>
  <c r="I921" i="1"/>
  <c r="N975" i="1"/>
  <c r="M975" i="1"/>
  <c r="J975" i="1"/>
  <c r="I975" i="1"/>
  <c r="N974" i="1"/>
  <c r="M974" i="1"/>
  <c r="J974" i="1"/>
  <c r="I974" i="1"/>
  <c r="N973" i="1"/>
  <c r="M973" i="1"/>
  <c r="J973" i="1"/>
  <c r="I973" i="1"/>
  <c r="N972" i="1"/>
  <c r="M972" i="1"/>
  <c r="J972" i="1"/>
  <c r="I972" i="1"/>
  <c r="N971" i="1"/>
  <c r="M971" i="1"/>
  <c r="J971" i="1"/>
  <c r="I971" i="1"/>
  <c r="N970" i="1"/>
  <c r="M970" i="1"/>
  <c r="J970" i="1"/>
  <c r="I970" i="1"/>
  <c r="N969" i="1"/>
  <c r="M969" i="1"/>
  <c r="J969" i="1"/>
  <c r="I969" i="1"/>
  <c r="N968" i="1"/>
  <c r="M968" i="1"/>
  <c r="J968" i="1"/>
  <c r="I968" i="1"/>
  <c r="N967" i="1"/>
  <c r="M967" i="1"/>
  <c r="J967" i="1"/>
  <c r="I967" i="1"/>
  <c r="N962" i="1"/>
  <c r="M962" i="1"/>
  <c r="J962" i="1"/>
  <c r="I962" i="1"/>
  <c r="N957" i="1"/>
  <c r="M957" i="1"/>
  <c r="J957" i="1"/>
  <c r="I957" i="1"/>
  <c r="N956" i="1"/>
  <c r="M956" i="1"/>
  <c r="J956" i="1"/>
  <c r="I956" i="1"/>
  <c r="N955" i="1"/>
  <c r="M955" i="1"/>
  <c r="J955" i="1"/>
  <c r="I955" i="1"/>
  <c r="N954" i="1"/>
  <c r="M954" i="1"/>
  <c r="K954" i="1"/>
  <c r="J954" i="1"/>
  <c r="N953" i="1"/>
  <c r="M953" i="1"/>
  <c r="K953" i="1"/>
  <c r="J953" i="1"/>
  <c r="N952" i="1"/>
  <c r="M952" i="1"/>
  <c r="J952" i="1"/>
  <c r="I952" i="1"/>
  <c r="N946" i="1"/>
  <c r="M946" i="1"/>
  <c r="J946" i="1"/>
  <c r="I946" i="1"/>
  <c r="N945" i="1"/>
  <c r="M945" i="1"/>
  <c r="J945" i="1"/>
  <c r="I945" i="1"/>
  <c r="N944" i="1"/>
  <c r="M944" i="1"/>
  <c r="J944" i="1"/>
  <c r="I944" i="1"/>
  <c r="N943" i="1"/>
  <c r="M943" i="1"/>
  <c r="J943" i="1"/>
  <c r="I943" i="1"/>
  <c r="N942" i="1"/>
  <c r="M942" i="1"/>
  <c r="K942" i="1"/>
  <c r="I942" i="1"/>
  <c r="N941" i="1"/>
  <c r="M941" i="1"/>
  <c r="J941" i="1"/>
  <c r="I941" i="1"/>
  <c r="N940" i="1"/>
  <c r="M940" i="1"/>
  <c r="J940" i="1"/>
  <c r="I940" i="1"/>
  <c r="N939" i="1"/>
  <c r="M939" i="1"/>
  <c r="J939" i="1"/>
  <c r="I939" i="1"/>
  <c r="N938" i="1"/>
  <c r="M938" i="1"/>
  <c r="J938" i="1"/>
  <c r="I938" i="1"/>
  <c r="N937" i="1"/>
  <c r="M937" i="1"/>
  <c r="J937" i="1"/>
  <c r="I937" i="1"/>
  <c r="N936" i="1"/>
  <c r="M936" i="1"/>
  <c r="K936" i="1"/>
  <c r="J936" i="1"/>
  <c r="N935" i="1"/>
  <c r="M935" i="1"/>
  <c r="J935" i="1"/>
  <c r="I935" i="1"/>
  <c r="N933" i="1"/>
  <c r="M933" i="1"/>
  <c r="J933" i="1"/>
  <c r="I933" i="1"/>
  <c r="N932" i="1"/>
  <c r="K932" i="1"/>
  <c r="J932" i="1"/>
  <c r="N931" i="1"/>
  <c r="M931" i="1"/>
  <c r="J931" i="1"/>
  <c r="I931" i="1"/>
  <c r="N930" i="1"/>
  <c r="M930" i="1"/>
  <c r="K930" i="1"/>
  <c r="J930" i="1"/>
  <c r="J929" i="1"/>
  <c r="K929" i="1"/>
  <c r="M929" i="1"/>
  <c r="N929" i="1"/>
  <c r="O920" i="1"/>
  <c r="L920" i="1"/>
  <c r="K889" i="1"/>
  <c r="K918" i="1"/>
  <c r="K921" i="1"/>
  <c r="I978" i="1"/>
  <c r="I979" i="1"/>
  <c r="I889" i="1"/>
  <c r="N978" i="1"/>
  <c r="N979" i="1"/>
  <c r="N889" i="1"/>
  <c r="J978" i="1"/>
  <c r="J979" i="1"/>
  <c r="J889" i="1"/>
  <c r="M978" i="1"/>
  <c r="M979" i="1"/>
  <c r="M889" i="1"/>
  <c r="I934" i="1"/>
  <c r="N934" i="1"/>
  <c r="J934" i="1"/>
  <c r="M932" i="1"/>
  <c r="K931" i="1"/>
  <c r="L931" i="1"/>
  <c r="K933" i="1"/>
  <c r="L933" i="1"/>
  <c r="K935" i="1"/>
  <c r="L935" i="1"/>
  <c r="K938" i="1"/>
  <c r="K941" i="1"/>
  <c r="L941" i="1"/>
  <c r="K943" i="1"/>
  <c r="L943" i="1"/>
  <c r="K945" i="1"/>
  <c r="L945" i="1"/>
  <c r="K952" i="1"/>
  <c r="L952" i="1"/>
  <c r="K956" i="1"/>
  <c r="L956" i="1"/>
  <c r="K968" i="1"/>
  <c r="L968" i="1"/>
  <c r="K970" i="1"/>
  <c r="L970" i="1"/>
  <c r="K972" i="1"/>
  <c r="L972" i="1"/>
  <c r="K974" i="1"/>
  <c r="L974" i="1"/>
  <c r="K978" i="1"/>
  <c r="K979" i="1"/>
  <c r="L888" i="1"/>
  <c r="L918" i="1"/>
  <c r="L921" i="1"/>
  <c r="L961" i="1"/>
  <c r="L966" i="1"/>
  <c r="K934" i="1"/>
  <c r="K937" i="1"/>
  <c r="L937" i="1"/>
  <c r="K939" i="1"/>
  <c r="L939" i="1"/>
  <c r="K940" i="1"/>
  <c r="L940" i="1"/>
  <c r="K944" i="1"/>
  <c r="L944" i="1"/>
  <c r="K946" i="1"/>
  <c r="L946" i="1"/>
  <c r="K955" i="1"/>
  <c r="L955" i="1"/>
  <c r="K957" i="1"/>
  <c r="L957" i="1"/>
  <c r="K962" i="1"/>
  <c r="L962" i="1"/>
  <c r="K967" i="1"/>
  <c r="L967" i="1"/>
  <c r="K969" i="1"/>
  <c r="L969" i="1"/>
  <c r="K971" i="1"/>
  <c r="L971" i="1"/>
  <c r="K973" i="1"/>
  <c r="L973" i="1"/>
  <c r="K975" i="1"/>
  <c r="L975" i="1"/>
  <c r="M934" i="1"/>
  <c r="I936" i="1"/>
  <c r="L936" i="1"/>
  <c r="J942" i="1"/>
  <c r="L942" i="1"/>
  <c r="I953" i="1"/>
  <c r="I929" i="1"/>
  <c r="L929" i="1"/>
  <c r="I932" i="1"/>
  <c r="L932" i="1"/>
  <c r="I930" i="1"/>
  <c r="L930" i="1"/>
  <c r="I954" i="1"/>
  <c r="L954" i="1"/>
  <c r="L951" i="1"/>
  <c r="N928" i="1"/>
  <c r="I928" i="1"/>
  <c r="M928" i="1"/>
  <c r="K951" i="1"/>
  <c r="K961" i="1"/>
  <c r="K966" i="1"/>
  <c r="J961" i="1"/>
  <c r="J963" i="1"/>
  <c r="J966" i="1"/>
  <c r="J976" i="1"/>
  <c r="K928" i="1"/>
  <c r="M961" i="1"/>
  <c r="M963" i="1"/>
  <c r="M966" i="1"/>
  <c r="M976" i="1"/>
  <c r="J928" i="1"/>
  <c r="I961" i="1"/>
  <c r="I963" i="1"/>
  <c r="N961" i="1"/>
  <c r="N963" i="1"/>
  <c r="I966" i="1"/>
  <c r="I976" i="1"/>
  <c r="N966" i="1"/>
  <c r="N976" i="1"/>
  <c r="N951" i="1"/>
  <c r="N959" i="1"/>
  <c r="M951" i="1"/>
  <c r="M959" i="1"/>
  <c r="J951" i="1"/>
  <c r="J959" i="1"/>
  <c r="I951" i="1"/>
  <c r="O949" i="1"/>
  <c r="O952" i="1"/>
  <c r="O954" i="1"/>
  <c r="O955" i="1"/>
  <c r="O956" i="1"/>
  <c r="O957" i="1"/>
  <c r="O961" i="1"/>
  <c r="O962" i="1"/>
  <c r="O968" i="1"/>
  <c r="O969" i="1"/>
  <c r="O970" i="1"/>
  <c r="O966" i="1"/>
  <c r="O967" i="1"/>
  <c r="L938" i="1"/>
  <c r="L950" i="1"/>
  <c r="O971" i="1"/>
  <c r="O950" i="1"/>
  <c r="L949" i="1"/>
  <c r="O972" i="1"/>
  <c r="O973" i="1"/>
  <c r="O974" i="1"/>
  <c r="O975" i="1"/>
  <c r="O888" i="1"/>
  <c r="O918" i="1"/>
  <c r="O921" i="1"/>
  <c r="O929" i="1"/>
  <c r="O930" i="1"/>
  <c r="O931" i="1"/>
  <c r="O932" i="1"/>
  <c r="O933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L953" i="1"/>
  <c r="K963" i="1"/>
  <c r="L978" i="1"/>
  <c r="L979" i="1"/>
  <c r="L889" i="1"/>
  <c r="O978" i="1"/>
  <c r="O979" i="1"/>
  <c r="O889" i="1"/>
  <c r="M947" i="1"/>
  <c r="I959" i="1"/>
  <c r="L934" i="1"/>
  <c r="K959" i="1"/>
  <c r="L959" i="1"/>
  <c r="K976" i="1"/>
  <c r="O953" i="1"/>
  <c r="I947" i="1"/>
  <c r="O951" i="1"/>
  <c r="O934" i="1"/>
  <c r="L928" i="1"/>
  <c r="O928" i="1"/>
  <c r="K947" i="1"/>
  <c r="N947" i="1"/>
  <c r="N964" i="1"/>
  <c r="N980" i="1"/>
  <c r="N982" i="1"/>
  <c r="F982" i="1"/>
  <c r="M964" i="1"/>
  <c r="M980" i="1"/>
  <c r="M982" i="1"/>
  <c r="J947" i="1"/>
  <c r="J964" i="1"/>
  <c r="J980" i="1"/>
  <c r="J982" i="1"/>
  <c r="E982" i="1"/>
  <c r="O963" i="1"/>
  <c r="O976" i="1"/>
  <c r="L976" i="1"/>
  <c r="L963" i="1"/>
  <c r="O959" i="1"/>
  <c r="L947" i="1"/>
  <c r="L964" i="1"/>
  <c r="L980" i="1"/>
  <c r="K964" i="1"/>
  <c r="K980" i="1"/>
  <c r="K982" i="1"/>
  <c r="I964" i="1"/>
  <c r="I980" i="1"/>
  <c r="I982" i="1"/>
  <c r="O947" i="1"/>
  <c r="O964" i="1"/>
  <c r="O980" i="1"/>
  <c r="A47" i="1"/>
  <c r="A68" i="1"/>
  <c r="A89" i="1"/>
  <c r="A110" i="1"/>
  <c r="A131" i="1"/>
  <c r="A152" i="1"/>
  <c r="A173" i="1"/>
  <c r="A194" i="1"/>
  <c r="A236" i="1"/>
  <c r="A257" i="1"/>
  <c r="A299" i="1"/>
  <c r="A320" i="1"/>
  <c r="A341" i="1"/>
  <c r="A362" i="1"/>
  <c r="A383" i="1"/>
  <c r="A404" i="1"/>
  <c r="A426" i="1"/>
  <c r="A447" i="1"/>
  <c r="A468" i="1"/>
  <c r="A489" i="1"/>
  <c r="A510" i="1"/>
  <c r="A531" i="1"/>
  <c r="A552" i="1"/>
  <c r="A573" i="1"/>
  <c r="A594" i="1"/>
  <c r="G982" i="1"/>
  <c r="L982" i="1"/>
  <c r="O982" i="1"/>
  <c r="A636" i="1"/>
  <c r="A657" i="1"/>
  <c r="A678" i="1"/>
  <c r="A699" i="1"/>
  <c r="A720" i="1"/>
  <c r="A741" i="1"/>
  <c r="A762" i="1"/>
  <c r="A783" i="1"/>
  <c r="A804" i="1"/>
  <c r="A825" i="1"/>
  <c r="A846" i="1"/>
  <c r="A867" i="1"/>
  <c r="A888" i="1"/>
  <c r="A615" i="1"/>
  <c r="D979" i="1"/>
  <c r="D980" i="1"/>
  <c r="D982" i="1"/>
  <c r="G255" i="5" l="1"/>
  <c r="G402" i="5"/>
  <c r="G486" i="5"/>
  <c r="G633" i="5"/>
  <c r="G150" i="5"/>
  <c r="G339" i="5"/>
  <c r="G171" i="5"/>
  <c r="G654" i="5"/>
  <c r="G759" i="5"/>
  <c r="G591" i="5"/>
  <c r="G129" i="5"/>
  <c r="G192" i="5"/>
  <c r="G738" i="5"/>
  <c r="G696" i="5"/>
  <c r="G108" i="5"/>
  <c r="G717" i="5"/>
  <c r="G234" i="5"/>
  <c r="G381" i="5"/>
  <c r="G276" i="5"/>
  <c r="G24" i="5"/>
  <c r="G213" i="5"/>
  <c r="G66" i="5"/>
  <c r="G528" i="5"/>
  <c r="G612" i="5"/>
  <c r="G549" i="5"/>
  <c r="G780" i="5"/>
  <c r="F781" i="5"/>
  <c r="G570" i="5"/>
  <c r="G675" i="5"/>
  <c r="G507" i="5"/>
  <c r="G465" i="5"/>
  <c r="G444" i="5"/>
  <c r="G360" i="5"/>
  <c r="G318" i="5"/>
  <c r="G297" i="5"/>
  <c r="C781" i="5"/>
  <c r="G87" i="5"/>
  <c r="E781" i="5"/>
  <c r="G45" i="5"/>
  <c r="D781" i="5"/>
  <c r="G423" i="5"/>
  <c r="G781" i="5" l="1"/>
</calcChain>
</file>

<file path=xl/sharedStrings.xml><?xml version="1.0" encoding="utf-8"?>
<sst xmlns="http://schemas.openxmlformats.org/spreadsheetml/2006/main" count="2980" uniqueCount="147">
  <si>
    <t>NAME OF DISTRICT</t>
  </si>
  <si>
    <t>NAME OF BANK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</si>
  <si>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</si>
  <si>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</si>
  <si>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</si>
  <si>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</si>
  <si>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</si>
  <si>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</si>
  <si>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</si>
  <si>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</si>
  <si>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</si>
  <si>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</si>
  <si>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POONCH</t>
  </si>
  <si>
    <t>RAJOURI</t>
  </si>
  <si>
    <t>JAMMU</t>
  </si>
  <si>
    <t>SAMBA</t>
  </si>
  <si>
    <t>UDHAMPUR</t>
  </si>
  <si>
    <t>REASI</t>
  </si>
  <si>
    <t>KATHUA</t>
  </si>
  <si>
    <t>DODA</t>
  </si>
  <si>
    <t>RAMBAN</t>
  </si>
  <si>
    <t>KISHTWAR</t>
  </si>
  <si>
    <t>LEH</t>
  </si>
  <si>
    <t>KARGIL</t>
  </si>
  <si>
    <t>SCARD</t>
  </si>
  <si>
    <t>KMCB</t>
  </si>
  <si>
    <t>SFC</t>
  </si>
  <si>
    <t>S.NO</t>
  </si>
  <si>
    <t>FEDERAL BANK</t>
  </si>
  <si>
    <t>NAME OF THE BANK</t>
  </si>
  <si>
    <t>TOTAL</t>
  </si>
  <si>
    <t>J&amp;K BANK</t>
  </si>
  <si>
    <t>(i)</t>
  </si>
  <si>
    <t>(ii)</t>
  </si>
  <si>
    <t>(iii)</t>
  </si>
  <si>
    <t>(A)</t>
  </si>
  <si>
    <t>(B)</t>
  </si>
  <si>
    <t xml:space="preserve"> SUB-TOTAL (B)</t>
  </si>
  <si>
    <t>( C)</t>
  </si>
  <si>
    <t xml:space="preserve"> SUB-TOTAL (C)</t>
  </si>
  <si>
    <t xml:space="preserve">GRAND TOTAL </t>
  </si>
  <si>
    <t xml:space="preserve">UDHAMPUR      </t>
  </si>
  <si>
    <t>KASHMIR REGION</t>
  </si>
  <si>
    <t>JAMMU REGION</t>
  </si>
  <si>
    <t>SOUTH INDIAN BANK</t>
  </si>
  <si>
    <t>KOTAK MAHINDRA BANK</t>
  </si>
  <si>
    <t>URBAN CO-OP BANK</t>
  </si>
  <si>
    <t>INDUSIND BANK</t>
  </si>
  <si>
    <t>YES BANK</t>
  </si>
  <si>
    <t>AXIS BANK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</si>
  <si>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</si>
  <si>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</si>
  <si>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</si>
  <si>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</si>
  <si>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</si>
  <si>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</si>
  <si>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</si>
  <si>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</si>
  <si>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SYNDICATE BANK</t>
  </si>
  <si>
    <t>VIJAYA BANK</t>
  </si>
  <si>
    <t>ORIENTAL BANK OF COMMERCE</t>
  </si>
  <si>
    <t>BANK OF INDIA</t>
  </si>
  <si>
    <t>ALLAHABAD BANK</t>
  </si>
  <si>
    <t>DENA BANK</t>
  </si>
  <si>
    <t>INDIAN OVERSEAS BANK</t>
  </si>
  <si>
    <t>UNITED BANK OF INDIA</t>
  </si>
  <si>
    <t>ANDHRA BANK</t>
  </si>
  <si>
    <t>CORPORATION BANK</t>
  </si>
  <si>
    <t>BANK OF MAHARASHTRA</t>
  </si>
  <si>
    <t>INDIAN BANK</t>
  </si>
  <si>
    <t>IDBI BANK</t>
  </si>
  <si>
    <t xml:space="preserve">MOVING SECRETARIAT </t>
  </si>
  <si>
    <t>ICICI BANK</t>
  </si>
  <si>
    <t>HDFC BANK</t>
  </si>
  <si>
    <t>J&amp;K GRAMEEN BANK</t>
  </si>
  <si>
    <t xml:space="preserve">ELLAQUAI DEHATI BANK </t>
  </si>
  <si>
    <t>JAMMU CENTRAL COOP. BANK</t>
  </si>
  <si>
    <t>BARAMULLA CENTRAL COOP. BANK</t>
  </si>
  <si>
    <t>ANANTNAG CENTRAL COOP. BANK</t>
  </si>
  <si>
    <t>CITIZEN'S CO-OP BANK</t>
  </si>
  <si>
    <t>CITIZEN CO-OP BANK</t>
  </si>
  <si>
    <t>J&amp;K STATE COOP. BANK</t>
  </si>
  <si>
    <t>DUCO BANK</t>
  </si>
  <si>
    <t>BMC BANK</t>
  </si>
  <si>
    <t>OVERALL BANKS IN STATE</t>
  </si>
  <si>
    <t>B/U MOVING SECRETARIAT</t>
  </si>
  <si>
    <t>PUBLIC SECTOR BANKS:</t>
  </si>
  <si>
    <t xml:space="preserve"> SUB-TOTAL -I </t>
  </si>
  <si>
    <t>PRIVATE SECTOR BANKS:</t>
  </si>
  <si>
    <t xml:space="preserve"> SUB-TOTAL - II</t>
  </si>
  <si>
    <t>REGIONAL RURAL BANKS:</t>
  </si>
  <si>
    <t>ELLAQUAI DEHATI BANK</t>
  </si>
  <si>
    <t xml:space="preserve"> SUB-TOTAL -III</t>
  </si>
  <si>
    <t>TOTAL FOR SCHEDULED COMMERCIAL BANKS</t>
  </si>
  <si>
    <t>CENTRAL/STATE COOPERATIVE BANKS:</t>
  </si>
  <si>
    <t>DEVIKA URBAN COOP. BANK</t>
  </si>
  <si>
    <t>J&amp;K SCARD</t>
  </si>
  <si>
    <t>BOMBAY MERCANTILE COOP. BANK</t>
  </si>
  <si>
    <t>KASHMIR MERCANTILE COOP. BANK</t>
  </si>
  <si>
    <t>URBAN COOP.BANK</t>
  </si>
  <si>
    <t>OTHER FINANCIAL INSTITUTIONS (FIS):</t>
  </si>
  <si>
    <t>STATE FINANCIAL CORPORATION (SFC)</t>
  </si>
  <si>
    <t xml:space="preserve"> GRAND TOTAL (A+B+C)</t>
  </si>
  <si>
    <t>BRANCHES</t>
  </si>
  <si>
    <t>URBAN</t>
  </si>
  <si>
    <t>SEMI-URBAN</t>
  </si>
  <si>
    <t>RURAL</t>
  </si>
  <si>
    <t xml:space="preserve">ATMS </t>
  </si>
  <si>
    <t>ONSITE</t>
  </si>
  <si>
    <t>OFFSITE</t>
  </si>
  <si>
    <t>ATMS</t>
  </si>
  <si>
    <t>Sr.No.</t>
  </si>
  <si>
    <t>Name of the District</t>
  </si>
  <si>
    <t>METRO</t>
  </si>
  <si>
    <t>BANDHAN BANK</t>
  </si>
  <si>
    <t>BANKWISE NUMBER OF BRANCHES IN LADAKH</t>
  </si>
  <si>
    <t>JK BANK</t>
  </si>
  <si>
    <t>SBI</t>
  </si>
  <si>
    <t>PNB</t>
  </si>
  <si>
    <t>CBI</t>
  </si>
  <si>
    <t>SYNDICATE</t>
  </si>
  <si>
    <t>OBC</t>
  </si>
  <si>
    <t>IDBI</t>
  </si>
  <si>
    <t>ICICI</t>
  </si>
  <si>
    <t>HDFC</t>
  </si>
  <si>
    <t>AXIS</t>
  </si>
  <si>
    <t>JKGB</t>
  </si>
  <si>
    <t>JKSCB</t>
  </si>
  <si>
    <t>YES</t>
  </si>
  <si>
    <t>ULTRA SMALL BRANCHES OF J&amp;K BANK IN LADAKH</t>
  </si>
  <si>
    <t>BRANCH &amp; ATM NETWORK IN J&amp;K STATE - SEPTEMBER 30 2019</t>
  </si>
  <si>
    <t>DISTRICT WISE / BANK-WISE NETWORK OF BRANCHES  IN J&amp;K STATE-JUNE 30, 2019</t>
  </si>
  <si>
    <t xml:space="preserve">TOTAL BRANCHES </t>
  </si>
  <si>
    <t>OTHER FIN INSTITUTIONS (FIS):</t>
  </si>
  <si>
    <t xml:space="preserve">TOTAL BRANCHES IN KASHMIR REGION </t>
  </si>
  <si>
    <t xml:space="preserve">TOTAL BRANCHES IN JAMMU REGION </t>
  </si>
  <si>
    <t xml:space="preserve">TOTAL BRANCHES IN LADAKH REGION </t>
  </si>
  <si>
    <t>GRAND TOTAL</t>
  </si>
  <si>
    <t>DISTRICT WISE/BANK WISE NETWORK OF BRANCHES IN UT OF J&amp;K AS ON 31, MARCH 2020</t>
  </si>
  <si>
    <t>NETWORK OF BRANCHES AND ATMS  IN UT OF J&amp;K -MARCH 31, 2020</t>
  </si>
  <si>
    <t xml:space="preserve">AMALGAMATED PNB </t>
  </si>
  <si>
    <t xml:space="preserve">AMALGAMATED UNION BANK OF INDIA </t>
  </si>
  <si>
    <t xml:space="preserve">INDIAN BANK </t>
  </si>
  <si>
    <t xml:space="preserve">INDIA POST PAYMENTS BANK </t>
  </si>
  <si>
    <t xml:space="preserve">INDIA POST PAYMENT BANK </t>
  </si>
  <si>
    <t>DISTRICT WISE/BANK WISE NETWORK OF BRANCHES IN UT OF J&amp;K AS ON DECEMBER 31,  2022</t>
  </si>
  <si>
    <t>OVERALL BANKS IN J&amp;K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</si>
</sst>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6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sz val="8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name val="Trebuchet MS"/>
      <family val="2"/>
    </font>
    <font>
      <b/>
      <sz val="12"/>
      <name val="Trebuchet MS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name val="Trebuchet MS"/>
      <family val="2"/>
    </font>
    <font>
      <sz val="14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/>
  </cellStyleXfs>
  <cellXfs count="436">
    <xf numFmtId="0" fontId="0" fillId="0" borderId="0" xfId="0"/>
    <xf numFmtId="165" fontId="6" fillId="0" borderId="13" xfId="0" applyNumberFormat="1" applyFont="1" applyFill="1" applyBorder="1" applyAlignment="1" applyProtection="1">
      <alignment horizontal="left" vertical="center"/>
      <protection locked="0"/>
    </xf>
    <xf numFmtId="165" fontId="8" fillId="0" borderId="4" xfId="0" applyNumberFormat="1" applyFont="1" applyFill="1" applyBorder="1" applyAlignment="1" applyProtection="1">
      <alignment horizontal="center" vertical="center"/>
      <protection locked="0"/>
    </xf>
    <xf numFmtId="165" fontId="4" fillId="0" borderId="3" xfId="0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Fill="1" applyProtection="1"/>
    <xf numFmtId="165" fontId="5" fillId="0" borderId="0" xfId="0" applyNumberFormat="1" applyFont="1" applyFill="1"/>
    <xf numFmtId="165" fontId="5" fillId="0" borderId="0" xfId="0" applyNumberFormat="1" applyFont="1" applyFill="1" applyAlignment="1" applyProtection="1">
      <alignment horizontal="center"/>
    </xf>
    <xf numFmtId="165" fontId="8" fillId="0" borderId="4" xfId="0" applyNumberFormat="1" applyFont="1" applyFill="1" applyBorder="1" applyAlignment="1" applyProtection="1">
      <alignment horizontal="center"/>
      <protection locked="0"/>
    </xf>
    <xf numFmtId="165" fontId="6" fillId="0" borderId="31" xfId="0" applyNumberFormat="1" applyFont="1" applyFill="1" applyBorder="1" applyAlignment="1" applyProtection="1">
      <alignment horizontal="left" vertical="center"/>
      <protection locked="0"/>
    </xf>
    <xf numFmtId="165" fontId="8" fillId="0" borderId="17" xfId="0" applyNumberFormat="1" applyFont="1" applyFill="1" applyBorder="1" applyAlignment="1" applyProtection="1">
      <alignment horizontal="center"/>
      <protection locked="0"/>
    </xf>
    <xf numFmtId="165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6" fillId="0" borderId="5" xfId="0" applyNumberFormat="1" applyFont="1" applyFill="1" applyBorder="1" applyAlignment="1" applyProtection="1">
      <alignment horizontal="center" vertical="center"/>
    </xf>
    <xf numFmtId="165" fontId="8" fillId="0" borderId="17" xfId="1" applyNumberFormat="1" applyFont="1" applyFill="1" applyBorder="1" applyAlignment="1" applyProtection="1">
      <alignment horizontal="center"/>
      <protection locked="0"/>
    </xf>
    <xf numFmtId="165" fontId="8" fillId="0" borderId="20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/>
      <protection locked="0"/>
    </xf>
    <xf numFmtId="165" fontId="8" fillId="0" borderId="16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 vertical="center"/>
      <protection locked="0"/>
    </xf>
    <xf numFmtId="165" fontId="8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3" xfId="0" applyNumberFormat="1" applyFont="1" applyFill="1" applyBorder="1" applyAlignment="1" applyProtection="1">
      <alignment horizontal="center" vertical="center"/>
    </xf>
    <xf numFmtId="165" fontId="5" fillId="0" borderId="19" xfId="1" applyNumberFormat="1" applyFont="1" applyFill="1" applyBorder="1" applyAlignment="1" applyProtection="1">
      <alignment horizontal="center" vertical="center"/>
    </xf>
    <xf numFmtId="165" fontId="5" fillId="0" borderId="23" xfId="1" applyNumberFormat="1" applyFont="1" applyFill="1" applyBorder="1" applyAlignment="1" applyProtection="1">
      <alignment horizontal="center" vertical="center"/>
    </xf>
    <xf numFmtId="165" fontId="8" fillId="0" borderId="31" xfId="0" applyNumberFormat="1" applyFont="1" applyFill="1" applyBorder="1" applyAlignment="1" applyProtection="1">
      <alignment horizontal="center"/>
      <protection locked="0"/>
    </xf>
    <xf numFmtId="165" fontId="8" fillId="0" borderId="8" xfId="0" applyNumberFormat="1" applyFont="1" applyFill="1" applyBorder="1" applyAlignment="1" applyProtection="1">
      <alignment horizontal="center"/>
      <protection locked="0"/>
    </xf>
    <xf numFmtId="165" fontId="8" fillId="0" borderId="8" xfId="1" applyNumberFormat="1" applyFont="1" applyFill="1" applyBorder="1" applyAlignment="1" applyProtection="1">
      <alignment horizontal="right"/>
      <protection locked="0"/>
    </xf>
    <xf numFmtId="165" fontId="8" fillId="0" borderId="1" xfId="1" applyNumberFormat="1" applyFont="1" applyFill="1" applyBorder="1" applyAlignment="1" applyProtection="1">
      <alignment horizontal="right"/>
      <protection locked="0"/>
    </xf>
    <xf numFmtId="165" fontId="5" fillId="0" borderId="2" xfId="1" applyNumberFormat="1" applyFont="1" applyFill="1" applyBorder="1" applyAlignment="1" applyProtection="1">
      <alignment horizontal="center" vertical="center"/>
    </xf>
    <xf numFmtId="1" fontId="5" fillId="0" borderId="3" xfId="1" applyNumberFormat="1" applyFont="1" applyFill="1" applyBorder="1" applyAlignment="1" applyProtection="1">
      <alignment horizontal="right" vertical="center"/>
    </xf>
    <xf numFmtId="165" fontId="8" fillId="0" borderId="3" xfId="0" applyNumberFormat="1" applyFont="1" applyFill="1" applyBorder="1" applyAlignment="1" applyProtection="1">
      <alignment horizontal="center"/>
      <protection locked="0"/>
    </xf>
    <xf numFmtId="1" fontId="5" fillId="0" borderId="32" xfId="1" applyNumberFormat="1" applyFont="1" applyFill="1" applyBorder="1" applyAlignment="1" applyProtection="1">
      <alignment horizontal="right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65" fontId="8" fillId="0" borderId="27" xfId="1" applyNumberFormat="1" applyFont="1" applyFill="1" applyBorder="1" applyAlignment="1" applyProtection="1">
      <alignment horizontal="center"/>
      <protection locked="0"/>
    </xf>
    <xf numFmtId="165" fontId="8" fillId="0" borderId="33" xfId="1" applyNumberFormat="1" applyFont="1" applyFill="1" applyBorder="1" applyAlignment="1" applyProtection="1">
      <alignment horizontal="center"/>
      <protection locked="0"/>
    </xf>
    <xf numFmtId="165" fontId="3" fillId="0" borderId="4" xfId="0" applyNumberFormat="1" applyFont="1" applyFill="1" applyBorder="1" applyAlignment="1" applyProtection="1">
      <alignment horizontal="center" vertical="center"/>
      <protection locked="0"/>
    </xf>
    <xf numFmtId="165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Fill="1" applyAlignment="1" applyProtection="1">
      <alignment horizontal="center" vertical="center"/>
    </xf>
    <xf numFmtId="165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4" xfId="1" applyNumberFormat="1" applyFont="1" applyFill="1" applyBorder="1" applyAlignment="1" applyProtection="1">
      <alignment horizontal="right"/>
      <protection locked="0"/>
    </xf>
    <xf numFmtId="1" fontId="8" fillId="0" borderId="35" xfId="1" applyNumberFormat="1" applyFont="1" applyFill="1" applyBorder="1" applyAlignment="1" applyProtection="1">
      <alignment horizontal="right"/>
      <protection locked="0"/>
    </xf>
    <xf numFmtId="0" fontId="0" fillId="4" borderId="0" xfId="0" applyFont="1" applyFill="1"/>
    <xf numFmtId="165" fontId="11" fillId="0" borderId="5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center"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165" fontId="15" fillId="0" borderId="4" xfId="1" applyNumberFormat="1" applyFont="1" applyFill="1" applyBorder="1" applyAlignment="1" applyProtection="1">
      <alignment horizontal="center"/>
      <protection locked="0"/>
    </xf>
    <xf numFmtId="165" fontId="15" fillId="0" borderId="4" xfId="1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" xfId="0" applyFont="1" applyBorder="1"/>
    <xf numFmtId="0" fontId="19" fillId="8" borderId="4" xfId="0" applyFont="1" applyFill="1" applyBorder="1" applyAlignment="1">
      <alignment horizontal="center"/>
    </xf>
    <xf numFmtId="165" fontId="11" fillId="2" borderId="5" xfId="0" applyNumberFormat="1" applyFont="1" applyFill="1" applyBorder="1" applyAlignment="1" applyProtection="1">
      <alignment vertical="center"/>
    </xf>
    <xf numFmtId="165" fontId="14" fillId="2" borderId="5" xfId="0" applyNumberFormat="1" applyFont="1" applyFill="1" applyBorder="1" applyAlignment="1" applyProtection="1">
      <alignment vertical="center"/>
    </xf>
    <xf numFmtId="165" fontId="11" fillId="5" borderId="5" xfId="0" applyNumberFormat="1" applyFont="1" applyFill="1" applyBorder="1" applyAlignment="1" applyProtection="1">
      <alignment vertical="center"/>
    </xf>
    <xf numFmtId="165" fontId="11" fillId="6" borderId="5" xfId="0" applyNumberFormat="1" applyFont="1" applyFill="1" applyBorder="1" applyAlignment="1" applyProtection="1">
      <alignment vertical="center"/>
    </xf>
    <xf numFmtId="165" fontId="11" fillId="2" borderId="5" xfId="0" applyNumberFormat="1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11" fillId="6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vertical="center"/>
      <protection hidden="1"/>
    </xf>
    <xf numFmtId="0" fontId="11" fillId="6" borderId="5" xfId="0" applyFont="1" applyFill="1" applyBorder="1" applyAlignment="1" applyProtection="1">
      <alignment vertical="center"/>
      <protection locked="0"/>
    </xf>
    <xf numFmtId="0" fontId="11" fillId="5" borderId="5" xfId="0" applyFont="1" applyFill="1" applyBorder="1" applyAlignment="1" applyProtection="1">
      <alignment vertical="center" wrapText="1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vertical="center" wrapText="1"/>
      <protection locked="0"/>
    </xf>
    <xf numFmtId="165" fontId="15" fillId="0" borderId="9" xfId="0" applyNumberFormat="1" applyFont="1" applyFill="1" applyBorder="1" applyAlignment="1" applyProtection="1">
      <alignment vertical="center"/>
    </xf>
    <xf numFmtId="165" fontId="15" fillId="0" borderId="10" xfId="0" applyNumberFormat="1" applyFont="1" applyFill="1" applyBorder="1" applyAlignment="1" applyProtection="1">
      <alignment vertical="center"/>
    </xf>
    <xf numFmtId="0" fontId="16" fillId="0" borderId="10" xfId="0" applyFont="1" applyFill="1" applyBorder="1"/>
    <xf numFmtId="0" fontId="16" fillId="0" borderId="27" xfId="0" applyFont="1" applyFill="1" applyBorder="1"/>
    <xf numFmtId="0" fontId="16" fillId="0" borderId="38" xfId="0" applyFont="1" applyFill="1" applyBorder="1"/>
    <xf numFmtId="0" fontId="20" fillId="0" borderId="39" xfId="0" applyFont="1" applyFill="1" applyBorder="1"/>
    <xf numFmtId="165" fontId="15" fillId="0" borderId="4" xfId="0" applyNumberFormat="1" applyFont="1" applyFill="1" applyBorder="1" applyAlignment="1" applyProtection="1">
      <alignment horizontal="left" vertical="top" wrapText="1"/>
      <protection hidden="1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Alignment="1">
      <alignment wrapText="1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5" fillId="0" borderId="4" xfId="0" applyFont="1" applyFill="1" applyBorder="1" applyAlignment="1" applyProtection="1">
      <alignment vertical="center"/>
      <protection locked="0"/>
    </xf>
    <xf numFmtId="0" fontId="18" fillId="0" borderId="1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vertical="center"/>
      <protection locked="0"/>
    </xf>
    <xf numFmtId="0" fontId="25" fillId="0" borderId="4" xfId="0" applyFont="1" applyFill="1" applyBorder="1" applyAlignment="1">
      <alignment horizontal="center" vertical="center"/>
    </xf>
    <xf numFmtId="165" fontId="23" fillId="0" borderId="40" xfId="1" applyNumberFormat="1" applyFont="1" applyFill="1" applyBorder="1" applyAlignment="1" applyProtection="1">
      <alignment horizontal="center" vertical="center"/>
      <protection locked="0"/>
    </xf>
    <xf numFmtId="165" fontId="23" fillId="0" borderId="40" xfId="0" applyNumberFormat="1" applyFont="1" applyFill="1" applyBorder="1" applyAlignment="1" applyProtection="1">
      <alignment horizontal="center"/>
    </xf>
    <xf numFmtId="0" fontId="15" fillId="0" borderId="4" xfId="0" applyNumberFormat="1" applyFont="1" applyFill="1" applyBorder="1" applyAlignment="1" applyProtection="1">
      <alignment vertical="center"/>
      <protection hidden="1"/>
    </xf>
    <xf numFmtId="165" fontId="25" fillId="8" borderId="4" xfId="0" applyNumberFormat="1" applyFont="1" applyFill="1" applyBorder="1" applyAlignment="1">
      <alignment horizontal="center" vertical="center"/>
    </xf>
    <xf numFmtId="165" fontId="25" fillId="8" borderId="40" xfId="0" applyNumberFormat="1" applyFont="1" applyFill="1" applyBorder="1" applyAlignment="1">
      <alignment horizontal="center" vertical="center"/>
    </xf>
    <xf numFmtId="165" fontId="23" fillId="0" borderId="40" xfId="0" applyNumberFormat="1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165" fontId="23" fillId="8" borderId="40" xfId="0" applyNumberFormat="1" applyFont="1" applyFill="1" applyBorder="1" applyAlignment="1" applyProtection="1">
      <alignment horizontal="center" vertical="center"/>
    </xf>
    <xf numFmtId="0" fontId="26" fillId="9" borderId="4" xfId="0" applyFont="1" applyFill="1" applyBorder="1" applyAlignment="1" applyProtection="1">
      <alignment vertical="center" wrapText="1"/>
      <protection locked="0"/>
    </xf>
    <xf numFmtId="165" fontId="25" fillId="9" borderId="4" xfId="0" applyNumberFormat="1" applyFont="1" applyFill="1" applyBorder="1" applyAlignment="1">
      <alignment horizontal="center"/>
    </xf>
    <xf numFmtId="165" fontId="25" fillId="9" borderId="40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 applyProtection="1">
      <alignment vertical="center" wrapText="1"/>
      <protection locked="0"/>
    </xf>
    <xf numFmtId="0" fontId="23" fillId="0" borderId="4" xfId="0" applyFont="1" applyFill="1" applyBorder="1" applyAlignment="1" applyProtection="1">
      <alignment vertical="center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5" fillId="8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vertical="center" wrapText="1"/>
      <protection locked="0"/>
    </xf>
    <xf numFmtId="0" fontId="15" fillId="6" borderId="11" xfId="0" applyFont="1" applyFill="1" applyBorder="1" applyAlignment="1" applyProtection="1">
      <alignment vertical="center"/>
      <protection locked="0"/>
    </xf>
    <xf numFmtId="0" fontId="27" fillId="10" borderId="12" xfId="0" applyFont="1" applyFill="1" applyBorder="1" applyAlignment="1" applyProtection="1">
      <alignment horizontal="center" vertical="center"/>
      <protection locked="0"/>
    </xf>
    <xf numFmtId="165" fontId="25" fillId="10" borderId="12" xfId="0" applyNumberFormat="1" applyFont="1" applyFill="1" applyBorder="1" applyAlignment="1">
      <alignment horizontal="center" vertical="center"/>
    </xf>
    <xf numFmtId="165" fontId="25" fillId="10" borderId="41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 applyProtection="1">
      <alignment vertical="center"/>
      <protection locked="0"/>
    </xf>
    <xf numFmtId="0" fontId="29" fillId="4" borderId="0" xfId="0" applyFont="1" applyFill="1"/>
    <xf numFmtId="0" fontId="20" fillId="4" borderId="0" xfId="0" applyFont="1" applyFill="1" applyAlignment="1">
      <alignment horizontal="center"/>
    </xf>
    <xf numFmtId="0" fontId="30" fillId="4" borderId="0" xfId="0" applyFont="1" applyFill="1"/>
    <xf numFmtId="165" fontId="11" fillId="0" borderId="24" xfId="0" applyNumberFormat="1" applyFont="1" applyFill="1" applyBorder="1" applyAlignment="1" applyProtection="1">
      <alignment horizontal="center" vertical="center"/>
    </xf>
    <xf numFmtId="165" fontId="11" fillId="0" borderId="3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/>
      <protection locked="0"/>
    </xf>
    <xf numFmtId="165" fontId="11" fillId="0" borderId="7" xfId="0" applyNumberFormat="1" applyFont="1" applyFill="1" applyBorder="1" applyAlignment="1" applyProtection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 wrapText="1"/>
    </xf>
    <xf numFmtId="165" fontId="11" fillId="0" borderId="18" xfId="0" applyNumberFormat="1" applyFont="1" applyFill="1" applyBorder="1" applyAlignment="1" applyProtection="1">
      <alignment horizontal="center" vertical="center"/>
    </xf>
    <xf numFmtId="165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165" fontId="11" fillId="3" borderId="5" xfId="0" applyNumberFormat="1" applyFont="1" applyFill="1" applyBorder="1" applyAlignment="1" applyProtection="1">
      <alignment horizontal="left" vertical="top" wrapText="1"/>
      <protection hidden="1"/>
    </xf>
    <xf numFmtId="0" fontId="13" fillId="4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/>
    <xf numFmtId="165" fontId="6" fillId="0" borderId="13" xfId="0" applyNumberFormat="1" applyFont="1" applyFill="1" applyBorder="1" applyAlignment="1" applyProtection="1">
      <alignment vertical="center"/>
      <protection locked="0"/>
    </xf>
    <xf numFmtId="165" fontId="6" fillId="0" borderId="2" xfId="0" applyNumberFormat="1" applyFont="1" applyFill="1" applyBorder="1" applyAlignment="1" applyProtection="1">
      <alignment horizontal="center" vertical="center"/>
    </xf>
    <xf numFmtId="165" fontId="6" fillId="0" borderId="9" xfId="0" applyNumberFormat="1" applyFont="1" applyFill="1" applyBorder="1" applyAlignment="1" applyProtection="1">
      <alignment horizontal="left" vertical="center"/>
      <protection locked="0"/>
    </xf>
    <xf numFmtId="165" fontId="6" fillId="0" borderId="22" xfId="0" applyNumberFormat="1" applyFont="1" applyFill="1" applyBorder="1" applyAlignment="1" applyProtection="1">
      <alignment horizontal="center" vertical="center"/>
    </xf>
    <xf numFmtId="165" fontId="6" fillId="0" borderId="6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left" vertical="center"/>
      <protection locked="0"/>
    </xf>
    <xf numFmtId="165" fontId="6" fillId="0" borderId="0" xfId="0" applyNumberFormat="1" applyFont="1" applyFill="1" applyBorder="1" applyAlignment="1" applyProtection="1">
      <alignment horizontal="left" vertical="center"/>
      <protection locked="0"/>
    </xf>
    <xf numFmtId="0" fontId="33" fillId="2" borderId="0" xfId="0" applyFont="1" applyFill="1" applyAlignment="1" applyProtection="1">
      <alignment horizontal="left" vertical="center"/>
      <protection locked="0"/>
    </xf>
    <xf numFmtId="165" fontId="6" fillId="2" borderId="5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31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vertical="center"/>
      <protection locked="0"/>
    </xf>
    <xf numFmtId="0" fontId="33" fillId="4" borderId="0" xfId="0" applyFont="1" applyFill="1" applyAlignment="1" applyProtection="1">
      <alignment horizontal="left" vertical="center"/>
      <protection locked="0"/>
    </xf>
    <xf numFmtId="165" fontId="11" fillId="0" borderId="3" xfId="0" applyNumberFormat="1" applyFont="1" applyFill="1" applyBorder="1" applyAlignment="1" applyProtection="1">
      <alignment horizontal="center" vertical="center" wrapText="1"/>
    </xf>
    <xf numFmtId="165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 applyProtection="1">
      <alignment horizontal="center" vertical="center"/>
    </xf>
    <xf numFmtId="165" fontId="11" fillId="2" borderId="5" xfId="0" applyNumberFormat="1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vertical="center" wrapText="1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2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vertical="center"/>
      <protection locked="0"/>
    </xf>
    <xf numFmtId="165" fontId="11" fillId="0" borderId="7" xfId="0" applyNumberFormat="1" applyFont="1" applyFill="1" applyBorder="1" applyAlignment="1" applyProtection="1">
      <alignment horizontal="center" vertical="center"/>
      <protection locked="0"/>
    </xf>
    <xf numFmtId="165" fontId="11" fillId="0" borderId="8" xfId="0" applyNumberFormat="1" applyFont="1" applyFill="1" applyBorder="1" applyAlignment="1" applyProtection="1">
      <alignment horizontal="center" vertical="center"/>
      <protection locked="0"/>
    </xf>
    <xf numFmtId="165" fontId="12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8" xfId="0" applyNumberFormat="1" applyFont="1" applyFill="1" applyBorder="1" applyAlignment="1" applyProtection="1">
      <alignment vertical="center"/>
      <protection locked="0"/>
    </xf>
    <xf numFmtId="165" fontId="11" fillId="5" borderId="7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horizontal="center" vertical="center"/>
      <protection locked="0"/>
    </xf>
    <xf numFmtId="165" fontId="12" fillId="5" borderId="8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vertical="center"/>
      <protection locked="0"/>
    </xf>
    <xf numFmtId="0" fontId="32" fillId="0" borderId="0" xfId="0" applyFont="1" applyFill="1"/>
    <xf numFmtId="0" fontId="38" fillId="2" borderId="0" xfId="0" applyFont="1" applyFill="1" applyBorder="1" applyAlignment="1">
      <alignment horizontal="center" vertical="center"/>
    </xf>
    <xf numFmtId="165" fontId="39" fillId="0" borderId="17" xfId="0" applyNumberFormat="1" applyFont="1" applyFill="1" applyBorder="1" applyAlignment="1" applyProtection="1">
      <alignment horizontal="center"/>
      <protection locked="0"/>
    </xf>
    <xf numFmtId="165" fontId="39" fillId="0" borderId="17" xfId="1" applyNumberFormat="1" applyFont="1" applyFill="1" applyBorder="1" applyAlignment="1" applyProtection="1">
      <alignment horizontal="center"/>
      <protection locked="0"/>
    </xf>
    <xf numFmtId="165" fontId="39" fillId="0" borderId="20" xfId="1" applyNumberFormat="1" applyFont="1" applyFill="1" applyBorder="1" applyAlignment="1" applyProtection="1">
      <alignment horizontal="center"/>
      <protection locked="0"/>
    </xf>
    <xf numFmtId="165" fontId="39" fillId="0" borderId="17" xfId="0" applyNumberFormat="1" applyFont="1" applyFill="1" applyBorder="1" applyAlignment="1" applyProtection="1">
      <alignment horizontal="center" vertical="center"/>
      <protection locked="0"/>
    </xf>
    <xf numFmtId="165" fontId="39" fillId="0" borderId="4" xfId="0" applyNumberFormat="1" applyFont="1" applyFill="1" applyBorder="1" applyAlignment="1" applyProtection="1">
      <alignment horizontal="center"/>
      <protection locked="0"/>
    </xf>
    <xf numFmtId="165" fontId="39" fillId="0" borderId="4" xfId="1" applyNumberFormat="1" applyFont="1" applyFill="1" applyBorder="1" applyAlignment="1" applyProtection="1">
      <alignment horizontal="center"/>
      <protection locked="0"/>
    </xf>
    <xf numFmtId="165" fontId="39" fillId="0" borderId="16" xfId="1" applyNumberFormat="1" applyFont="1" applyFill="1" applyBorder="1" applyAlignment="1" applyProtection="1">
      <alignment horizontal="center"/>
      <protection locked="0"/>
    </xf>
    <xf numFmtId="165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3" xfId="0" applyNumberFormat="1" applyFont="1" applyFill="1" applyBorder="1" applyAlignment="1" applyProtection="1">
      <alignment horizontal="center"/>
    </xf>
    <xf numFmtId="165" fontId="36" fillId="0" borderId="17" xfId="0" applyNumberFormat="1" applyFont="1" applyFill="1" applyBorder="1" applyAlignment="1" applyProtection="1">
      <alignment horizontal="center"/>
      <protection locked="0"/>
    </xf>
    <xf numFmtId="165" fontId="36" fillId="0" borderId="4" xfId="0" applyNumberFormat="1" applyFont="1" applyFill="1" applyBorder="1" applyAlignment="1" applyProtection="1">
      <alignment horizontal="center"/>
      <protection locked="0"/>
    </xf>
    <xf numFmtId="165" fontId="36" fillId="0" borderId="4" xfId="1" applyNumberFormat="1" applyFont="1" applyFill="1" applyBorder="1" applyAlignment="1" applyProtection="1">
      <alignment horizontal="center"/>
      <protection locked="0"/>
    </xf>
    <xf numFmtId="165" fontId="36" fillId="0" borderId="16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/>
      <protection locked="0"/>
    </xf>
    <xf numFmtId="165" fontId="36" fillId="5" borderId="3" xfId="0" applyNumberFormat="1" applyFont="1" applyFill="1" applyBorder="1" applyAlignment="1" applyProtection="1">
      <alignment horizontal="center"/>
    </xf>
    <xf numFmtId="165" fontId="36" fillId="0" borderId="3" xfId="0" applyNumberFormat="1" applyFont="1" applyFill="1" applyBorder="1" applyAlignment="1" applyProtection="1">
      <alignment horizontal="center" vertical="center"/>
    </xf>
    <xf numFmtId="165" fontId="39" fillId="0" borderId="10" xfId="0" applyNumberFormat="1" applyFont="1" applyFill="1" applyBorder="1" applyAlignment="1" applyProtection="1">
      <alignment horizontal="center" vertical="center"/>
      <protection locked="0"/>
    </xf>
    <xf numFmtId="165" fontId="39" fillId="0" borderId="10" xfId="1" applyNumberFormat="1" applyFont="1" applyFill="1" applyBorder="1" applyAlignment="1" applyProtection="1">
      <alignment horizontal="center" vertical="center"/>
      <protection locked="0"/>
    </xf>
    <xf numFmtId="165" fontId="39" fillId="0" borderId="27" xfId="1" applyNumberFormat="1" applyFont="1" applyFill="1" applyBorder="1" applyAlignment="1" applyProtection="1">
      <alignment horizontal="center" vertical="center"/>
      <protection locked="0"/>
    </xf>
    <xf numFmtId="165" fontId="37" fillId="0" borderId="17" xfId="0" applyNumberFormat="1" applyFont="1" applyFill="1" applyBorder="1" applyAlignment="1" applyProtection="1">
      <alignment horizontal="center"/>
      <protection locked="0"/>
    </xf>
    <xf numFmtId="2" fontId="37" fillId="0" borderId="17" xfId="1" applyNumberFormat="1" applyFont="1" applyFill="1" applyBorder="1" applyAlignment="1" applyProtection="1">
      <alignment horizontal="center"/>
      <protection locked="0"/>
    </xf>
    <xf numFmtId="2" fontId="37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 vertical="center"/>
      <protection locked="0"/>
    </xf>
    <xf numFmtId="165" fontId="39" fillId="0" borderId="4" xfId="0" applyNumberFormat="1" applyFont="1" applyFill="1" applyBorder="1" applyAlignment="1" applyProtection="1">
      <alignment horizontal="center" vertical="center"/>
      <protection locked="0"/>
    </xf>
    <xf numFmtId="165" fontId="39" fillId="0" borderId="4" xfId="1" applyNumberFormat="1" applyFont="1" applyFill="1" applyBorder="1" applyAlignment="1" applyProtection="1">
      <alignment horizontal="center" vertical="center"/>
      <protection locked="0"/>
    </xf>
    <xf numFmtId="165" fontId="39" fillId="0" borderId="16" xfId="1" applyNumberFormat="1" applyFont="1" applyFill="1" applyBorder="1" applyAlignment="1" applyProtection="1">
      <alignment horizontal="center" vertical="center"/>
      <protection locked="0"/>
    </xf>
    <xf numFmtId="1" fontId="37" fillId="0" borderId="17" xfId="1" applyNumberFormat="1" applyFont="1" applyFill="1" applyBorder="1" applyAlignment="1" applyProtection="1">
      <alignment horizontal="center"/>
      <protection locked="0"/>
    </xf>
    <xf numFmtId="1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4" xfId="0" applyNumberFormat="1" applyFont="1" applyFill="1" applyBorder="1" applyAlignment="1" applyProtection="1">
      <alignment horizontal="center" vertical="center"/>
      <protection locked="0"/>
    </xf>
    <xf numFmtId="165" fontId="36" fillId="0" borderId="4" xfId="1" applyNumberFormat="1" applyFont="1" applyFill="1" applyBorder="1" applyAlignment="1" applyProtection="1">
      <alignment horizontal="center" vertical="center"/>
      <protection locked="0"/>
    </xf>
    <xf numFmtId="165" fontId="36" fillId="0" borderId="16" xfId="1" applyNumberFormat="1" applyFont="1" applyFill="1" applyBorder="1" applyAlignment="1" applyProtection="1">
      <alignment horizontal="center" vertical="center"/>
      <protection locked="0"/>
    </xf>
    <xf numFmtId="0" fontId="37" fillId="2" borderId="4" xfId="0" applyFont="1" applyFill="1" applyBorder="1" applyAlignment="1">
      <alignment horizontal="center"/>
    </xf>
    <xf numFmtId="165" fontId="36" fillId="0" borderId="24" xfId="0" applyNumberFormat="1" applyFont="1" applyFill="1" applyBorder="1" applyAlignment="1" applyProtection="1">
      <alignment horizontal="center"/>
    </xf>
    <xf numFmtId="165" fontId="36" fillId="0" borderId="3" xfId="0" applyNumberFormat="1" applyFont="1" applyFill="1" applyBorder="1" applyAlignment="1" applyProtection="1">
      <alignment horizontal="center"/>
      <protection locked="0"/>
    </xf>
    <xf numFmtId="165" fontId="36" fillId="0" borderId="32" xfId="0" applyNumberFormat="1" applyFont="1" applyFill="1" applyBorder="1" applyAlignment="1" applyProtection="1">
      <alignment horizontal="center" vertical="center"/>
    </xf>
    <xf numFmtId="165" fontId="39" fillId="0" borderId="17" xfId="1" applyNumberFormat="1" applyFont="1" applyFill="1" applyBorder="1" applyAlignment="1" applyProtection="1">
      <alignment horizontal="center" vertical="center"/>
      <protection locked="0"/>
    </xf>
    <xf numFmtId="165" fontId="39" fillId="0" borderId="20" xfId="1" applyNumberFormat="1" applyFont="1" applyFill="1" applyBorder="1" applyAlignment="1" applyProtection="1">
      <alignment horizontal="center" vertical="center"/>
      <protection locked="0"/>
    </xf>
    <xf numFmtId="2" fontId="39" fillId="0" borderId="17" xfId="1" applyNumberFormat="1" applyFont="1" applyFill="1" applyBorder="1" applyAlignment="1" applyProtection="1">
      <alignment horizontal="center"/>
      <protection locked="0"/>
    </xf>
    <xf numFmtId="2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17" xfId="1" applyNumberFormat="1" applyFont="1" applyFill="1" applyBorder="1" applyAlignment="1" applyProtection="1">
      <alignment horizontal="center"/>
      <protection locked="0"/>
    </xf>
    <xf numFmtId="165" fontId="37" fillId="2" borderId="4" xfId="0" applyNumberFormat="1" applyFont="1" applyFill="1" applyBorder="1" applyAlignment="1">
      <alignment horizontal="center"/>
    </xf>
    <xf numFmtId="165" fontId="37" fillId="0" borderId="4" xfId="0" applyNumberFormat="1" applyFont="1" applyFill="1" applyBorder="1" applyAlignment="1" applyProtection="1">
      <alignment horizontal="center" vertical="center"/>
      <protection locked="0"/>
    </xf>
    <xf numFmtId="165" fontId="37" fillId="0" borderId="4" xfId="1" applyNumberFormat="1" applyFont="1" applyFill="1" applyBorder="1" applyAlignment="1" applyProtection="1">
      <alignment horizontal="center" vertical="center"/>
      <protection locked="0"/>
    </xf>
    <xf numFmtId="165" fontId="37" fillId="0" borderId="16" xfId="1" applyNumberFormat="1" applyFont="1" applyFill="1" applyBorder="1" applyAlignment="1" applyProtection="1">
      <alignment horizontal="center" vertical="center"/>
      <protection locked="0"/>
    </xf>
    <xf numFmtId="165" fontId="36" fillId="0" borderId="10" xfId="0" applyNumberFormat="1" applyFont="1" applyFill="1" applyBorder="1" applyAlignment="1" applyProtection="1">
      <alignment horizontal="center" vertical="center"/>
      <protection locked="0"/>
    </xf>
    <xf numFmtId="165" fontId="36" fillId="0" borderId="10" xfId="1" applyNumberFormat="1" applyFont="1" applyFill="1" applyBorder="1" applyAlignment="1" applyProtection="1">
      <alignment horizontal="center" vertical="center"/>
      <protection locked="0"/>
    </xf>
    <xf numFmtId="165" fontId="36" fillId="0" borderId="27" xfId="1" applyNumberFormat="1" applyFont="1" applyFill="1" applyBorder="1" applyAlignment="1" applyProtection="1">
      <alignment horizontal="center" vertical="center"/>
      <protection locked="0"/>
    </xf>
    <xf numFmtId="165" fontId="36" fillId="0" borderId="17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 vertical="center"/>
      <protection locked="0"/>
    </xf>
    <xf numFmtId="165" fontId="38" fillId="2" borderId="4" xfId="0" applyNumberFormat="1" applyFont="1" applyFill="1" applyBorder="1" applyAlignment="1">
      <alignment horizontal="center"/>
    </xf>
    <xf numFmtId="1" fontId="39" fillId="0" borderId="17" xfId="0" applyNumberFormat="1" applyFont="1" applyFill="1" applyBorder="1" applyAlignment="1" applyProtection="1">
      <alignment horizontal="center"/>
      <protection locked="0"/>
    </xf>
    <xf numFmtId="165" fontId="36" fillId="0" borderId="31" xfId="0" applyNumberFormat="1" applyFont="1" applyFill="1" applyBorder="1" applyAlignment="1" applyProtection="1">
      <alignment horizontal="center"/>
      <protection locked="0"/>
    </xf>
    <xf numFmtId="165" fontId="36" fillId="0" borderId="34" xfId="1" applyNumberFormat="1" applyFont="1" applyFill="1" applyBorder="1" applyAlignment="1" applyProtection="1">
      <alignment horizontal="center"/>
      <protection locked="0"/>
    </xf>
    <xf numFmtId="165" fontId="36" fillId="0" borderId="36" xfId="1" applyNumberFormat="1" applyFont="1" applyFill="1" applyBorder="1" applyAlignment="1" applyProtection="1">
      <alignment horizontal="center"/>
      <protection locked="0"/>
    </xf>
    <xf numFmtId="165" fontId="36" fillId="0" borderId="34" xfId="0" applyNumberFormat="1" applyFont="1" applyFill="1" applyBorder="1" applyAlignment="1" applyProtection="1">
      <alignment horizontal="center"/>
      <protection locked="0"/>
    </xf>
    <xf numFmtId="1" fontId="36" fillId="0" borderId="34" xfId="1" applyNumberFormat="1" applyFont="1" applyFill="1" applyBorder="1" applyAlignment="1" applyProtection="1">
      <alignment horizontal="center" vertical="center"/>
      <protection locked="0"/>
    </xf>
    <xf numFmtId="165" fontId="36" fillId="0" borderId="13" xfId="0" applyNumberFormat="1" applyFont="1" applyFill="1" applyBorder="1" applyAlignment="1" applyProtection="1">
      <alignment horizontal="center"/>
      <protection locked="0"/>
    </xf>
    <xf numFmtId="165" fontId="36" fillId="0" borderId="13" xfId="1" applyNumberFormat="1" applyFont="1" applyFill="1" applyBorder="1" applyAlignment="1" applyProtection="1">
      <alignment horizontal="center"/>
      <protection locked="0"/>
    </xf>
    <xf numFmtId="165" fontId="39" fillId="0" borderId="13" xfId="0" applyNumberFormat="1" applyFont="1" applyFill="1" applyBorder="1" applyAlignment="1" applyProtection="1">
      <alignment horizontal="center" vertical="center"/>
      <protection locked="0"/>
    </xf>
    <xf numFmtId="165" fontId="38" fillId="0" borderId="34" xfId="1" applyNumberFormat="1" applyFont="1" applyFill="1" applyBorder="1" applyAlignment="1" applyProtection="1">
      <alignment horizontal="center"/>
      <protection locked="0"/>
    </xf>
    <xf numFmtId="165" fontId="37" fillId="0" borderId="29" xfId="1" applyNumberFormat="1" applyFont="1" applyFill="1" applyBorder="1" applyAlignment="1" applyProtection="1">
      <alignment horizontal="center"/>
      <protection locked="0"/>
    </xf>
    <xf numFmtId="165" fontId="37" fillId="0" borderId="8" xfId="0" applyNumberFormat="1" applyFont="1" applyFill="1" applyBorder="1" applyAlignment="1" applyProtection="1">
      <alignment horizontal="center"/>
      <protection locked="0"/>
    </xf>
    <xf numFmtId="165" fontId="37" fillId="0" borderId="8" xfId="1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 applyProtection="1">
      <alignment horizontal="center"/>
      <protection locked="0"/>
    </xf>
    <xf numFmtId="165" fontId="38" fillId="0" borderId="34" xfId="0" applyNumberFormat="1" applyFont="1" applyFill="1" applyBorder="1" applyAlignment="1" applyProtection="1">
      <alignment horizontal="center"/>
      <protection locked="0"/>
    </xf>
    <xf numFmtId="165" fontId="37" fillId="0" borderId="14" xfId="1" applyNumberFormat="1" applyFont="1" applyFill="1" applyBorder="1" applyAlignment="1" applyProtection="1">
      <alignment horizontal="center"/>
      <protection locked="0"/>
    </xf>
    <xf numFmtId="1" fontId="38" fillId="0" borderId="34" xfId="1" applyNumberFormat="1" applyFont="1" applyFill="1" applyBorder="1" applyAlignment="1" applyProtection="1">
      <alignment horizontal="center" vertical="center"/>
      <protection locked="0"/>
    </xf>
    <xf numFmtId="165" fontId="38" fillId="0" borderId="3" xfId="0" applyNumberFormat="1" applyFont="1" applyFill="1" applyBorder="1" applyAlignment="1" applyProtection="1">
      <alignment horizontal="center" vertical="center"/>
    </xf>
    <xf numFmtId="165" fontId="38" fillId="0" borderId="3" xfId="1" applyNumberFormat="1" applyFont="1" applyFill="1" applyBorder="1" applyAlignment="1" applyProtection="1">
      <alignment horizontal="center" vertical="center"/>
    </xf>
    <xf numFmtId="165" fontId="38" fillId="0" borderId="32" xfId="1" applyNumberFormat="1" applyFont="1" applyFill="1" applyBorder="1" applyAlignment="1" applyProtection="1">
      <alignment horizontal="center" vertical="center"/>
    </xf>
    <xf numFmtId="165" fontId="38" fillId="0" borderId="2" xfId="1" applyNumberFormat="1" applyFont="1" applyFill="1" applyBorder="1" applyAlignment="1" applyProtection="1">
      <alignment horizontal="center" vertical="center"/>
    </xf>
    <xf numFmtId="1" fontId="38" fillId="0" borderId="3" xfId="1" applyNumberFormat="1" applyFont="1" applyFill="1" applyBorder="1" applyAlignment="1" applyProtection="1">
      <alignment horizontal="center" vertical="center"/>
    </xf>
    <xf numFmtId="165" fontId="37" fillId="0" borderId="3" xfId="0" applyNumberFormat="1" applyFont="1" applyFill="1" applyBorder="1" applyAlignment="1" applyProtection="1">
      <alignment horizontal="center"/>
      <protection locked="0"/>
    </xf>
    <xf numFmtId="1" fontId="38" fillId="0" borderId="32" xfId="1" applyNumberFormat="1" applyFont="1" applyFill="1" applyBorder="1" applyAlignment="1" applyProtection="1">
      <alignment horizontal="center" vertical="center"/>
    </xf>
    <xf numFmtId="0" fontId="37" fillId="2" borderId="17" xfId="0" applyFont="1" applyFill="1" applyBorder="1" applyAlignment="1">
      <alignment horizontal="center"/>
    </xf>
    <xf numFmtId="165" fontId="39" fillId="0" borderId="3" xfId="0" applyNumberFormat="1" applyFont="1" applyFill="1" applyBorder="1" applyAlignment="1" applyProtection="1">
      <alignment horizontal="center"/>
      <protection locked="0"/>
    </xf>
    <xf numFmtId="165" fontId="40" fillId="0" borderId="3" xfId="0" applyNumberFormat="1" applyFont="1" applyFill="1" applyBorder="1" applyAlignment="1" applyProtection="1">
      <alignment horizontal="center" vertical="center"/>
    </xf>
    <xf numFmtId="165" fontId="38" fillId="0" borderId="0" xfId="0" applyNumberFormat="1" applyFont="1" applyFill="1" applyBorder="1" applyAlignment="1" applyProtection="1">
      <alignment horizontal="center" vertical="center"/>
      <protection locked="0"/>
    </xf>
    <xf numFmtId="165" fontId="37" fillId="0" borderId="0" xfId="0" applyNumberFormat="1" applyFont="1" applyFill="1" applyBorder="1" applyAlignment="1" applyProtection="1">
      <alignment horizontal="center"/>
      <protection locked="0"/>
    </xf>
    <xf numFmtId="2" fontId="37" fillId="0" borderId="0" xfId="1" applyNumberFormat="1" applyFont="1" applyFill="1" applyBorder="1" applyAlignment="1" applyProtection="1">
      <alignment horizontal="center"/>
      <protection locked="0"/>
    </xf>
    <xf numFmtId="2" fontId="38" fillId="0" borderId="0" xfId="1" applyNumberFormat="1" applyFont="1" applyFill="1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8" fillId="2" borderId="0" xfId="0" applyFont="1" applyFill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2" fontId="37" fillId="2" borderId="0" xfId="1" applyNumberFormat="1" applyFont="1" applyFill="1" applyAlignment="1" applyProtection="1">
      <alignment horizontal="center"/>
      <protection locked="0"/>
    </xf>
    <xf numFmtId="0" fontId="37" fillId="2" borderId="0" xfId="0" applyFont="1" applyFill="1" applyBorder="1" applyAlignment="1">
      <alignment horizontal="center"/>
    </xf>
    <xf numFmtId="165" fontId="37" fillId="2" borderId="0" xfId="0" applyNumberFormat="1" applyFont="1" applyFill="1" applyAlignment="1">
      <alignment horizontal="center"/>
    </xf>
    <xf numFmtId="1" fontId="37" fillId="2" borderId="0" xfId="0" applyNumberFormat="1" applyFont="1" applyFill="1" applyAlignment="1" applyProtection="1">
      <alignment horizontal="center"/>
      <protection locked="0"/>
    </xf>
    <xf numFmtId="165" fontId="36" fillId="2" borderId="5" xfId="0" applyNumberFormat="1" applyFont="1" applyFill="1" applyBorder="1" applyAlignment="1" applyProtection="1">
      <alignment horizontal="center" vertical="center"/>
    </xf>
    <xf numFmtId="0" fontId="37" fillId="2" borderId="5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center"/>
    </xf>
    <xf numFmtId="165" fontId="3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5" xfId="0" applyFont="1" applyFill="1" applyBorder="1" applyAlignment="1">
      <alignment horizontal="center" vertical="center"/>
    </xf>
    <xf numFmtId="1" fontId="39" fillId="2" borderId="5" xfId="1" applyNumberFormat="1" applyFont="1" applyFill="1" applyBorder="1" applyAlignment="1" applyProtection="1">
      <alignment horizontal="center"/>
      <protection locked="0"/>
    </xf>
    <xf numFmtId="1" fontId="36" fillId="5" borderId="5" xfId="1" applyNumberFormat="1" applyFont="1" applyFill="1" applyBorder="1" applyAlignment="1" applyProtection="1">
      <alignment horizontal="center"/>
      <protection locked="0"/>
    </xf>
    <xf numFmtId="165" fontId="37" fillId="2" borderId="5" xfId="0" applyNumberFormat="1" applyFont="1" applyFill="1" applyBorder="1" applyAlignment="1" applyProtection="1">
      <alignment horizontal="center"/>
      <protection locked="0"/>
    </xf>
    <xf numFmtId="2" fontId="37" fillId="2" borderId="5" xfId="1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/>
      <protection locked="0"/>
    </xf>
    <xf numFmtId="165" fontId="38" fillId="2" borderId="0" xfId="0" applyNumberFormat="1" applyFont="1" applyFill="1" applyBorder="1" applyAlignment="1" applyProtection="1">
      <alignment horizontal="center"/>
      <protection locked="0"/>
    </xf>
    <xf numFmtId="165" fontId="38" fillId="2" borderId="0" xfId="0" applyNumberFormat="1" applyFont="1" applyFill="1" applyBorder="1" applyAlignment="1" applyProtection="1">
      <alignment horizontal="center" vertical="center"/>
      <protection locked="0"/>
    </xf>
    <xf numFmtId="165" fontId="38" fillId="2" borderId="5" xfId="0" applyNumberFormat="1" applyFont="1" applyFill="1" applyBorder="1" applyAlignment="1" applyProtection="1">
      <alignment horizontal="center"/>
      <protection locked="0"/>
    </xf>
    <xf numFmtId="165" fontId="38" fillId="2" borderId="5" xfId="0" applyNumberFormat="1" applyFont="1" applyFill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/>
      <protection locked="0"/>
    </xf>
    <xf numFmtId="0" fontId="36" fillId="5" borderId="5" xfId="0" applyFont="1" applyFill="1" applyBorder="1" applyAlignment="1" applyProtection="1">
      <alignment horizontal="center" vertical="center"/>
      <protection locked="0"/>
    </xf>
    <xf numFmtId="165" fontId="37" fillId="2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165" fontId="37" fillId="2" borderId="0" xfId="0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 applyProtection="1">
      <alignment horizontal="center" vertical="center"/>
      <protection locked="0"/>
    </xf>
    <xf numFmtId="0" fontId="38" fillId="4" borderId="0" xfId="0" applyFont="1" applyFill="1" applyAlignment="1" applyProtection="1">
      <alignment horizontal="center" vertical="center"/>
      <protection locked="0"/>
    </xf>
    <xf numFmtId="0" fontId="37" fillId="4" borderId="0" xfId="0" applyFont="1" applyFill="1" applyAlignment="1" applyProtection="1">
      <alignment horizontal="center"/>
      <protection locked="0"/>
    </xf>
    <xf numFmtId="2" fontId="37" fillId="4" borderId="0" xfId="1" applyNumberFormat="1" applyFont="1" applyFill="1" applyAlignment="1" applyProtection="1">
      <alignment horizontal="center"/>
      <protection locked="0"/>
    </xf>
    <xf numFmtId="0" fontId="37" fillId="4" borderId="0" xfId="0" applyFont="1" applyFill="1" applyBorder="1" applyAlignment="1">
      <alignment horizontal="center"/>
    </xf>
    <xf numFmtId="0" fontId="37" fillId="4" borderId="0" xfId="0" applyFont="1" applyFill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4" fillId="4" borderId="0" xfId="0" applyFont="1" applyFill="1"/>
    <xf numFmtId="165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1" fillId="3" borderId="5" xfId="0" applyNumberFormat="1" applyFont="1" applyFill="1" applyBorder="1" applyAlignment="1" applyProtection="1">
      <alignment horizontal="center" vertical="center" wrapText="1"/>
      <protection hidden="1"/>
    </xf>
    <xf numFmtId="165" fontId="6" fillId="8" borderId="29" xfId="0" applyNumberFormat="1" applyFont="1" applyFill="1" applyBorder="1" applyProtection="1"/>
    <xf numFmtId="165" fontId="11" fillId="8" borderId="28" xfId="0" applyNumberFormat="1" applyFont="1" applyFill="1" applyBorder="1"/>
    <xf numFmtId="165" fontId="5" fillId="8" borderId="14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4" xfId="0" applyNumberFormat="1" applyFont="1" applyFill="1" applyBorder="1" applyAlignment="1" applyProtection="1">
      <alignment horizontal="center" vertical="center" wrapText="1"/>
      <protection locked="0"/>
    </xf>
    <xf numFmtId="165" fontId="6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36" fillId="8" borderId="45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45" xfId="0" applyFont="1" applyFill="1" applyBorder="1" applyAlignment="1">
      <alignment horizontal="center" vertical="center"/>
    </xf>
    <xf numFmtId="165" fontId="36" fillId="8" borderId="33" xfId="0" applyNumberFormat="1" applyFont="1" applyFill="1" applyBorder="1" applyAlignment="1">
      <alignment horizontal="center"/>
    </xf>
    <xf numFmtId="165" fontId="36" fillId="8" borderId="28" xfId="0" applyNumberFormat="1" applyFont="1" applyFill="1" applyBorder="1" applyAlignment="1" applyProtection="1">
      <alignment horizontal="center"/>
    </xf>
    <xf numFmtId="0" fontId="37" fillId="8" borderId="28" xfId="0" applyFont="1" applyFill="1" applyBorder="1" applyAlignment="1">
      <alignment horizontal="center"/>
    </xf>
    <xf numFmtId="0" fontId="37" fillId="8" borderId="30" xfId="0" applyFont="1" applyFill="1" applyBorder="1" applyAlignment="1">
      <alignment horizontal="center" vertical="center"/>
    </xf>
    <xf numFmtId="165" fontId="36" fillId="8" borderId="38" xfId="0" applyNumberFormat="1" applyFont="1" applyFill="1" applyBorder="1" applyAlignment="1" applyProtection="1">
      <alignment horizontal="center" vertical="center"/>
    </xf>
    <xf numFmtId="165" fontId="36" fillId="8" borderId="39" xfId="0" applyNumberFormat="1" applyFont="1" applyFill="1" applyBorder="1" applyAlignment="1" applyProtection="1">
      <alignment horizontal="center" vertical="center"/>
    </xf>
    <xf numFmtId="165" fontId="11" fillId="0" borderId="46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39" fillId="0" borderId="20" xfId="0" applyNumberFormat="1" applyFont="1" applyFill="1" applyBorder="1" applyAlignment="1" applyProtection="1">
      <alignment horizontal="center" vertical="center"/>
      <protection locked="0"/>
    </xf>
    <xf numFmtId="165" fontId="36" fillId="0" borderId="19" xfId="0" applyNumberFormat="1" applyFont="1" applyFill="1" applyBorder="1" applyAlignment="1" applyProtection="1">
      <alignment horizontal="center" vertical="center"/>
    </xf>
    <xf numFmtId="165" fontId="32" fillId="4" borderId="5" xfId="0" applyNumberFormat="1" applyFont="1" applyFill="1" applyBorder="1"/>
    <xf numFmtId="0" fontId="41" fillId="0" borderId="0" xfId="0" applyFont="1" applyFill="1"/>
    <xf numFmtId="0" fontId="42" fillId="0" borderId="0" xfId="0" applyFont="1" applyFill="1"/>
    <xf numFmtId="0" fontId="40" fillId="0" borderId="0" xfId="0" applyFont="1" applyFill="1"/>
    <xf numFmtId="165" fontId="32" fillId="4" borderId="0" xfId="0" applyNumberFormat="1" applyFont="1" applyFill="1" applyBorder="1"/>
    <xf numFmtId="0" fontId="32" fillId="0" borderId="0" xfId="0" applyFont="1" applyFill="1" applyBorder="1"/>
    <xf numFmtId="0" fontId="43" fillId="0" borderId="0" xfId="0" applyFont="1" applyFill="1" applyBorder="1"/>
    <xf numFmtId="165" fontId="33" fillId="4" borderId="5" xfId="0" applyNumberFormat="1" applyFont="1" applyFill="1" applyBorder="1"/>
    <xf numFmtId="165" fontId="11" fillId="11" borderId="7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horizontal="center" vertical="center"/>
      <protection locked="0"/>
    </xf>
    <xf numFmtId="165" fontId="12" fillId="11" borderId="8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vertical="center"/>
      <protection locked="0"/>
    </xf>
    <xf numFmtId="1" fontId="39" fillId="5" borderId="5" xfId="1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horizontal="center" vertical="center" wrapText="1"/>
      <protection locked="0"/>
    </xf>
    <xf numFmtId="0" fontId="45" fillId="6" borderId="0" xfId="0" applyFont="1" applyFill="1" applyBorder="1" applyAlignment="1">
      <alignment wrapText="1"/>
    </xf>
    <xf numFmtId="0" fontId="45" fillId="2" borderId="0" xfId="0" applyFont="1" applyFill="1" applyBorder="1" applyAlignment="1">
      <alignment wrapText="1"/>
    </xf>
    <xf numFmtId="0" fontId="45" fillId="6" borderId="0" xfId="0" applyFont="1" applyFill="1" applyBorder="1"/>
    <xf numFmtId="0" fontId="45" fillId="2" borderId="0" xfId="0" applyFont="1" applyFill="1" applyBorder="1"/>
    <xf numFmtId="165" fontId="44" fillId="12" borderId="5" xfId="0" applyNumberFormat="1" applyFont="1" applyFill="1" applyBorder="1" applyAlignment="1" applyProtection="1">
      <alignment horizontal="center" vertical="center"/>
      <protection locked="0"/>
    </xf>
    <xf numFmtId="165" fontId="44" fillId="12" borderId="5" xfId="0" applyNumberFormat="1" applyFont="1" applyFill="1" applyBorder="1" applyAlignment="1" applyProtection="1">
      <alignment horizontal="left" vertical="center"/>
      <protection locked="0"/>
    </xf>
    <xf numFmtId="165" fontId="44" fillId="12" borderId="5" xfId="0" applyNumberFormat="1" applyFont="1" applyFill="1" applyBorder="1" applyAlignment="1" applyProtection="1">
      <alignment horizontal="center"/>
      <protection locked="0"/>
    </xf>
    <xf numFmtId="165" fontId="44" fillId="12" borderId="5" xfId="1" applyNumberFormat="1" applyFont="1" applyFill="1" applyBorder="1" applyAlignment="1" applyProtection="1">
      <alignment horizontal="center"/>
      <protection locked="0"/>
    </xf>
    <xf numFmtId="165" fontId="44" fillId="12" borderId="22" xfId="1" applyNumberFormat="1" applyFont="1" applyFill="1" applyBorder="1" applyAlignment="1" applyProtection="1">
      <alignment horizontal="center"/>
      <protection locked="0"/>
    </xf>
    <xf numFmtId="165" fontId="45" fillId="12" borderId="5" xfId="1" applyNumberFormat="1" applyFont="1" applyFill="1" applyBorder="1" applyAlignment="1" applyProtection="1">
      <alignment horizontal="center"/>
      <protection locked="0"/>
    </xf>
    <xf numFmtId="165" fontId="44" fillId="12" borderId="22" xfId="0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vertical="center"/>
      <protection locked="0"/>
    </xf>
    <xf numFmtId="165" fontId="44" fillId="14" borderId="5" xfId="0" applyNumberFormat="1" applyFont="1" applyFill="1" applyBorder="1" applyAlignment="1" applyProtection="1">
      <alignment horizontal="center" vertical="center"/>
    </xf>
    <xf numFmtId="165" fontId="44" fillId="14" borderId="22" xfId="0" applyNumberFormat="1" applyFont="1" applyFill="1" applyBorder="1" applyAlignment="1" applyProtection="1">
      <alignment horizontal="center" vertical="center"/>
    </xf>
    <xf numFmtId="0" fontId="45" fillId="12" borderId="0" xfId="0" applyFont="1" applyFill="1" applyBorder="1"/>
    <xf numFmtId="165" fontId="44" fillId="2" borderId="5" xfId="0" applyNumberFormat="1" applyFont="1" applyFill="1" applyBorder="1" applyAlignment="1" applyProtection="1">
      <alignment horizontal="left" vertical="center"/>
      <protection locked="0"/>
    </xf>
    <xf numFmtId="165" fontId="45" fillId="2" borderId="5" xfId="0" applyNumberFormat="1" applyFont="1" applyFill="1" applyBorder="1" applyAlignment="1" applyProtection="1">
      <alignment horizontal="center" vertical="center"/>
      <protection locked="0"/>
    </xf>
    <xf numFmtId="165" fontId="45" fillId="2" borderId="5" xfId="1" applyNumberFormat="1" applyFont="1" applyFill="1" applyBorder="1" applyAlignment="1" applyProtection="1">
      <alignment horizontal="center" vertical="center"/>
      <protection locked="0"/>
    </xf>
    <xf numFmtId="165" fontId="45" fillId="2" borderId="22" xfId="1" applyNumberFormat="1" applyFont="1" applyFill="1" applyBorder="1" applyAlignment="1" applyProtection="1">
      <alignment horizontal="center" vertical="center"/>
      <protection locked="0"/>
    </xf>
    <xf numFmtId="165" fontId="45" fillId="2" borderId="5" xfId="1" applyNumberFormat="1" applyFont="1" applyFill="1" applyBorder="1" applyAlignment="1" applyProtection="1">
      <alignment horizontal="center"/>
      <protection locked="0"/>
    </xf>
    <xf numFmtId="165" fontId="44" fillId="2" borderId="5" xfId="0" applyNumberFormat="1" applyFont="1" applyFill="1" applyBorder="1" applyAlignment="1" applyProtection="1">
      <alignment horizontal="center" vertical="center"/>
      <protection locked="0"/>
    </xf>
    <xf numFmtId="165" fontId="44" fillId="2" borderId="5" xfId="1" applyNumberFormat="1" applyFont="1" applyFill="1" applyBorder="1" applyAlignment="1" applyProtection="1">
      <alignment horizontal="center" vertical="center"/>
      <protection locked="0"/>
    </xf>
    <xf numFmtId="165" fontId="44" fillId="2" borderId="22" xfId="1" applyNumberFormat="1" applyFont="1" applyFill="1" applyBorder="1" applyAlignment="1" applyProtection="1">
      <alignment horizontal="center" vertical="center"/>
      <protection locked="0"/>
    </xf>
    <xf numFmtId="165" fontId="44" fillId="2" borderId="5" xfId="0" applyNumberFormat="1" applyFont="1" applyFill="1" applyBorder="1" applyAlignment="1" applyProtection="1">
      <alignment vertical="center"/>
      <protection locked="0"/>
    </xf>
    <xf numFmtId="165" fontId="44" fillId="12" borderId="5" xfId="1" applyNumberFormat="1" applyFont="1" applyFill="1" applyBorder="1" applyAlignment="1" applyProtection="1">
      <alignment horizontal="center" vertical="center"/>
      <protection locked="0"/>
    </xf>
    <xf numFmtId="165" fontId="44" fillId="12" borderId="22" xfId="1" applyNumberFormat="1" applyFont="1" applyFill="1" applyBorder="1" applyAlignment="1" applyProtection="1">
      <alignment horizontal="center" vertical="center"/>
      <protection locked="0"/>
    </xf>
    <xf numFmtId="165" fontId="45" fillId="12" borderId="5" xfId="1" applyNumberFormat="1" applyFont="1" applyFill="1" applyBorder="1" applyAlignment="1" applyProtection="1">
      <alignment horizontal="center" vertical="center"/>
      <protection locked="0"/>
    </xf>
    <xf numFmtId="165" fontId="45" fillId="12" borderId="22" xfId="1" applyNumberFormat="1" applyFont="1" applyFill="1" applyBorder="1" applyAlignment="1" applyProtection="1">
      <alignment horizontal="center" vertical="center"/>
      <protection locked="0"/>
    </xf>
    <xf numFmtId="165" fontId="45" fillId="12" borderId="5" xfId="0" applyNumberFormat="1" applyFont="1" applyFill="1" applyBorder="1" applyAlignment="1" applyProtection="1">
      <alignment horizontal="center" vertical="center"/>
      <protection locked="0"/>
    </xf>
    <xf numFmtId="165" fontId="45" fillId="13" borderId="5" xfId="1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horizontal="center" vertical="center"/>
    </xf>
    <xf numFmtId="165" fontId="44" fillId="12" borderId="22" xfId="0" applyNumberFormat="1" applyFont="1" applyFill="1" applyBorder="1" applyAlignment="1" applyProtection="1">
      <alignment horizontal="center" vertical="center"/>
    </xf>
    <xf numFmtId="0" fontId="44" fillId="2" borderId="0" xfId="0" applyFont="1" applyFill="1" applyBorder="1" applyAlignment="1" applyProtection="1">
      <alignment horizontal="left" vertical="center"/>
      <protection locked="0"/>
    </xf>
    <xf numFmtId="0" fontId="44" fillId="2" borderId="0" xfId="0" applyFont="1" applyFill="1" applyBorder="1" applyAlignment="1" applyProtection="1">
      <alignment horizontal="center" vertical="center"/>
      <protection locked="0"/>
    </xf>
    <xf numFmtId="0" fontId="45" fillId="2" borderId="0" xfId="0" applyFont="1" applyFill="1" applyBorder="1" applyAlignment="1" applyProtection="1">
      <alignment horizontal="center"/>
      <protection locked="0"/>
    </xf>
    <xf numFmtId="2" fontId="45" fillId="2" borderId="0" xfId="1" applyNumberFormat="1" applyFont="1" applyFill="1" applyBorder="1" applyAlignment="1" applyProtection="1">
      <alignment horizontal="center"/>
      <protection locked="0"/>
    </xf>
    <xf numFmtId="2" fontId="45" fillId="0" borderId="0" xfId="1" applyNumberFormat="1" applyFont="1" applyFill="1" applyBorder="1" applyAlignment="1" applyProtection="1">
      <alignment horizontal="center"/>
      <protection locked="0"/>
    </xf>
    <xf numFmtId="0" fontId="44" fillId="6" borderId="0" xfId="0" applyFont="1" applyFill="1" applyBorder="1" applyAlignment="1" applyProtection="1">
      <alignment horizontal="left" vertical="center"/>
      <protection locked="0"/>
    </xf>
    <xf numFmtId="0" fontId="44" fillId="6" borderId="0" xfId="0" applyFont="1" applyFill="1" applyBorder="1" applyAlignment="1" applyProtection="1">
      <alignment horizontal="center" vertical="center"/>
      <protection locked="0"/>
    </xf>
    <xf numFmtId="0" fontId="45" fillId="6" borderId="0" xfId="0" applyFont="1" applyFill="1" applyBorder="1" applyAlignment="1" applyProtection="1">
      <alignment horizontal="center"/>
      <protection locked="0"/>
    </xf>
    <xf numFmtId="2" fontId="45" fillId="6" borderId="0" xfId="1" applyNumberFormat="1" applyFont="1" applyFill="1" applyBorder="1" applyAlignment="1" applyProtection="1">
      <alignment horizontal="center"/>
      <protection locked="0"/>
    </xf>
    <xf numFmtId="165" fontId="44" fillId="11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11" borderId="5" xfId="0" applyNumberFormat="1" applyFont="1" applyFill="1" applyBorder="1" applyAlignment="1" applyProtection="1">
      <alignment horizontal="center" vertical="center"/>
      <protection locked="0"/>
    </xf>
    <xf numFmtId="165" fontId="44" fillId="11" borderId="22" xfId="0" applyNumberFormat="1" applyFont="1" applyFill="1" applyBorder="1" applyAlignment="1" applyProtection="1">
      <alignment horizontal="center" vertical="center"/>
      <protection locked="0"/>
    </xf>
    <xf numFmtId="165" fontId="11" fillId="2" borderId="22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165" fontId="5" fillId="2" borderId="22" xfId="0" applyNumberFormat="1" applyFont="1" applyFill="1" applyBorder="1" applyAlignment="1" applyProtection="1">
      <alignment horizontal="left" vertical="center"/>
    </xf>
    <xf numFmtId="165" fontId="5" fillId="2" borderId="23" xfId="0" applyNumberFormat="1" applyFont="1" applyFill="1" applyBorder="1" applyAlignment="1" applyProtection="1">
      <alignment horizontal="left" vertical="center"/>
    </xf>
    <xf numFmtId="165" fontId="5" fillId="2" borderId="18" xfId="0" applyNumberFormat="1" applyFont="1" applyFill="1" applyBorder="1" applyAlignment="1" applyProtection="1">
      <alignment horizontal="left" vertical="center"/>
    </xf>
    <xf numFmtId="165" fontId="5" fillId="8" borderId="1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6" xfId="0" applyNumberFormat="1" applyFont="1" applyFill="1" applyBorder="1" applyAlignment="1" applyProtection="1">
      <alignment horizontal="center" vertical="center" wrapText="1"/>
      <protection locked="0"/>
    </xf>
    <xf numFmtId="0" fontId="35" fillId="8" borderId="15" xfId="0" applyFont="1" applyFill="1" applyBorder="1" applyAlignment="1">
      <alignment horizontal="center" vertical="center"/>
    </xf>
    <xf numFmtId="0" fontId="35" fillId="8" borderId="25" xfId="0" applyFont="1" applyFill="1" applyBorder="1" applyAlignment="1">
      <alignment horizontal="center" vertical="center"/>
    </xf>
    <xf numFmtId="0" fontId="35" fillId="8" borderId="26" xfId="0" applyFont="1" applyFill="1" applyBorder="1" applyAlignment="1">
      <alignment horizontal="center" vertical="center"/>
    </xf>
    <xf numFmtId="165" fontId="5" fillId="8" borderId="47" xfId="0" applyNumberFormat="1" applyFont="1" applyFill="1" applyBorder="1" applyAlignment="1" applyProtection="1">
      <alignment horizontal="center" vertical="center"/>
    </xf>
    <xf numFmtId="165" fontId="5" fillId="8" borderId="38" xfId="0" applyNumberFormat="1" applyFont="1" applyFill="1" applyBorder="1" applyAlignment="1" applyProtection="1">
      <alignment horizontal="center" vertical="center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43" xfId="0" applyNumberFormat="1" applyFont="1" applyFill="1" applyBorder="1" applyAlignment="1" applyProtection="1">
      <alignment horizontal="center" vertical="center"/>
      <protection locked="0"/>
    </xf>
    <xf numFmtId="165" fontId="11" fillId="7" borderId="42" xfId="0" applyNumberFormat="1" applyFont="1" applyFill="1" applyBorder="1" applyAlignment="1" applyProtection="1">
      <alignment horizontal="center" vertical="center"/>
      <protection locked="0"/>
    </xf>
    <xf numFmtId="165" fontId="5" fillId="2" borderId="22" xfId="0" applyNumberFormat="1" applyFont="1" applyFill="1" applyBorder="1" applyAlignment="1" applyProtection="1">
      <alignment horizontal="left" vertical="center" wrapText="1"/>
    </xf>
    <xf numFmtId="165" fontId="5" fillId="2" borderId="23" xfId="0" applyNumberFormat="1" applyFont="1" applyFill="1" applyBorder="1" applyAlignment="1" applyProtection="1">
      <alignment horizontal="left" vertical="center" wrapText="1"/>
    </xf>
    <xf numFmtId="165" fontId="5" fillId="2" borderId="18" xfId="0" applyNumberFormat="1" applyFont="1" applyFill="1" applyBorder="1" applyAlignment="1" applyProtection="1">
      <alignment horizontal="left" vertical="center" wrapText="1"/>
    </xf>
    <xf numFmtId="165" fontId="11" fillId="7" borderId="44" xfId="0" applyNumberFormat="1" applyFont="1" applyFill="1" applyBorder="1" applyAlignment="1" applyProtection="1">
      <alignment horizontal="center" vertical="center"/>
      <protection locked="0"/>
    </xf>
    <xf numFmtId="165" fontId="11" fillId="7" borderId="35" xfId="0" applyNumberFormat="1" applyFont="1" applyFill="1" applyBorder="1" applyAlignment="1" applyProtection="1">
      <alignment horizontal="center" vertical="center"/>
      <protection locked="0"/>
    </xf>
    <xf numFmtId="165" fontId="11" fillId="7" borderId="34" xfId="0" applyNumberFormat="1" applyFont="1" applyFill="1" applyBorder="1" applyAlignment="1" applyProtection="1">
      <alignment horizontal="center" vertical="center"/>
      <protection locked="0"/>
    </xf>
    <xf numFmtId="165" fontId="44" fillId="12" borderId="5" xfId="0" applyNumberFormat="1" applyFont="1" applyFill="1" applyBorder="1" applyAlignment="1" applyProtection="1">
      <alignment horizontal="center" vertical="center"/>
      <protection locked="0"/>
    </xf>
    <xf numFmtId="165" fontId="44" fillId="11" borderId="5" xfId="0" applyNumberFormat="1" applyFont="1" applyFill="1" applyBorder="1" applyAlignment="1" applyProtection="1">
      <alignment horizontal="center" vertical="center" wrapText="1"/>
    </xf>
    <xf numFmtId="165" fontId="44" fillId="11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2" borderId="5" xfId="0" applyNumberFormat="1" applyFont="1" applyFill="1" applyBorder="1" applyAlignment="1" applyProtection="1">
      <alignment horizontal="center" vertical="center"/>
      <protection locked="0"/>
    </xf>
    <xf numFmtId="165" fontId="11" fillId="0" borderId="7" xfId="0" applyNumberFormat="1" applyFont="1" applyFill="1" applyBorder="1" applyAlignment="1" applyProtection="1">
      <alignment horizontal="center" vertical="center"/>
      <protection locked="0"/>
    </xf>
    <xf numFmtId="165" fontId="11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43" xfId="0" applyNumberFormat="1" applyFont="1" applyFill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4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65" fontId="3" fillId="7" borderId="8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Alignment="1" applyProtection="1">
      <alignment horizontal="center" vertical="center"/>
    </xf>
    <xf numFmtId="165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19" fillId="8" borderId="16" xfId="0" applyFont="1" applyFill="1" applyBorder="1" applyAlignment="1">
      <alignment horizontal="center"/>
    </xf>
    <xf numFmtId="0" fontId="19" fillId="8" borderId="37" xfId="0" applyFont="1" applyFill="1" applyBorder="1" applyAlignment="1">
      <alignment horizontal="center"/>
    </xf>
    <xf numFmtId="0" fontId="28" fillId="2" borderId="22" xfId="0" applyFon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165" fontId="22" fillId="0" borderId="4" xfId="0" applyNumberFormat="1" applyFont="1" applyFill="1" applyBorder="1" applyAlignment="1" applyProtection="1">
      <alignment horizontal="center" vertical="center" textRotation="90" wrapText="1"/>
    </xf>
    <xf numFmtId="165" fontId="15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21" fillId="0" borderId="4" xfId="0" applyFont="1" applyFill="1" applyBorder="1" applyAlignment="1">
      <alignment horizontal="center"/>
    </xf>
    <xf numFmtId="0" fontId="21" fillId="0" borderId="40" xfId="0" applyFont="1" applyFill="1" applyBorder="1" applyAlignment="1">
      <alignment horizontal="center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23" fillId="0" borderId="40" xfId="0" applyFont="1" applyFill="1" applyBorder="1" applyAlignment="1">
      <alignment horizontal="center" vertical="center" textRotation="90" wrapText="1"/>
    </xf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9" defaultPivotStyle="PivotStyleLight16"/>
  <colors>
    <mruColors>
      <color rgb="FFDE3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297"/>
  <sheetViews>
    <sheetView zoomScale="68" zoomScaleNormal="68" workbookViewId="0">
      <pane xSplit="2" ySplit="5" topLeftCell="C360" activePane="bottomRight" state="frozen"/>
      <selection pane="topRight" activeCell="C1" sqref="C1"/>
      <selection pane="bottomLeft" activeCell="A6" sqref="A6"/>
      <selection pane="bottomRight" activeCell="G257" sqref="G257"/>
    </sheetView>
  </sheetViews>
  <sheetFormatPr defaultColWidth="9.140625" defaultRowHeight="20.25" x14ac:dyDescent="0.3"/>
  <cols>
    <col min="1" max="1" width="26" style="143" customWidth="1"/>
    <col min="2" max="2" width="42.5703125" style="126" customWidth="1"/>
    <col min="3" max="3" width="12.7109375" style="283" customWidth="1"/>
    <col min="4" max="4" width="12.7109375" style="284" customWidth="1"/>
    <col min="5" max="8" width="12.7109375" style="285" customWidth="1"/>
    <col min="9" max="14" width="12.7109375" style="287" customWidth="1"/>
    <col min="15" max="15" width="12.7109375" style="288" customWidth="1"/>
    <col min="16" max="16" width="14" style="127" customWidth="1"/>
    <col min="17" max="16384" width="9.140625" style="127"/>
  </cols>
  <sheetData>
    <row r="1" spans="1:15" s="167" customFormat="1" ht="33.75" customHeight="1" x14ac:dyDescent="0.2">
      <c r="A1" s="383" t="s">
        <v>138</v>
      </c>
      <c r="B1" s="384"/>
      <c r="C1" s="384"/>
      <c r="D1" s="384"/>
      <c r="E1" s="384"/>
      <c r="F1" s="384"/>
      <c r="G1" s="384"/>
      <c r="H1" s="304"/>
      <c r="I1" s="304"/>
      <c r="J1" s="304"/>
      <c r="K1" s="304"/>
      <c r="L1" s="304"/>
      <c r="M1" s="304"/>
      <c r="N1" s="304"/>
      <c r="O1" s="305"/>
    </row>
    <row r="2" spans="1:15" ht="13.5" customHeight="1" thickBot="1" x14ac:dyDescent="0.35">
      <c r="A2" s="292"/>
      <c r="B2" s="293"/>
      <c r="C2" s="300"/>
      <c r="D2" s="301"/>
      <c r="E2" s="301"/>
      <c r="F2" s="301"/>
      <c r="G2" s="301"/>
      <c r="H2" s="301"/>
      <c r="I2" s="302"/>
      <c r="J2" s="302"/>
      <c r="K2" s="302"/>
      <c r="L2" s="302"/>
      <c r="M2" s="302"/>
      <c r="N2" s="302"/>
      <c r="O2" s="303"/>
    </row>
    <row r="3" spans="1:15" s="289" customFormat="1" ht="34.5" customHeight="1" thickBot="1" x14ac:dyDescent="0.3">
      <c r="A3" s="294" t="s">
        <v>0</v>
      </c>
      <c r="B3" s="295" t="s">
        <v>1</v>
      </c>
      <c r="C3" s="377" t="s">
        <v>103</v>
      </c>
      <c r="D3" s="378"/>
      <c r="E3" s="378"/>
      <c r="F3" s="378"/>
      <c r="G3" s="379"/>
      <c r="H3" s="377" t="s">
        <v>107</v>
      </c>
      <c r="I3" s="378"/>
      <c r="J3" s="378"/>
      <c r="K3" s="378"/>
      <c r="L3" s="379"/>
      <c r="M3" s="380" t="s">
        <v>110</v>
      </c>
      <c r="N3" s="381"/>
      <c r="O3" s="382"/>
    </row>
    <row r="4" spans="1:15" ht="21" customHeight="1" x14ac:dyDescent="0.2">
      <c r="A4" s="296"/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  <c r="N4" s="299"/>
      <c r="O4" s="299"/>
    </row>
    <row r="5" spans="1:15" s="115" customFormat="1" ht="35.25" customHeight="1" thickBot="1" x14ac:dyDescent="0.25">
      <c r="A5" s="306"/>
      <c r="B5" s="306"/>
      <c r="C5" s="306" t="s">
        <v>113</v>
      </c>
      <c r="D5" s="306" t="s">
        <v>104</v>
      </c>
      <c r="E5" s="306" t="s">
        <v>105</v>
      </c>
      <c r="F5" s="306" t="s">
        <v>106</v>
      </c>
      <c r="G5" s="306" t="s">
        <v>30</v>
      </c>
      <c r="H5" s="306" t="s">
        <v>113</v>
      </c>
      <c r="I5" s="306" t="s">
        <v>104</v>
      </c>
      <c r="J5" s="306" t="s">
        <v>105</v>
      </c>
      <c r="K5" s="306" t="s">
        <v>106</v>
      </c>
      <c r="L5" s="306" t="s">
        <v>30</v>
      </c>
      <c r="M5" s="306" t="s">
        <v>108</v>
      </c>
      <c r="N5" s="306" t="s">
        <v>109</v>
      </c>
      <c r="O5" s="306" t="s">
        <v>30</v>
      </c>
    </row>
    <row r="6" spans="1:15" ht="20.100000000000001" customHeight="1" x14ac:dyDescent="0.3">
      <c r="A6" s="8" t="s">
        <v>2</v>
      </c>
      <c r="B6" s="385" t="s">
        <v>50</v>
      </c>
      <c r="C6" s="169">
        <v>25</v>
      </c>
      <c r="D6" s="169">
        <v>0</v>
      </c>
      <c r="E6" s="170">
        <v>0</v>
      </c>
      <c r="F6" s="171">
        <v>3</v>
      </c>
      <c r="G6" s="171">
        <f>F6+E6+D6+C6</f>
        <v>28</v>
      </c>
      <c r="H6" s="171">
        <v>99</v>
      </c>
      <c r="I6" s="169">
        <v>0</v>
      </c>
      <c r="J6" s="169">
        <v>5</v>
      </c>
      <c r="K6" s="169">
        <v>1</v>
      </c>
      <c r="L6" s="169">
        <f>H6+K6+J6+I6</f>
        <v>105</v>
      </c>
      <c r="M6" s="169">
        <v>39</v>
      </c>
      <c r="N6" s="169">
        <v>66</v>
      </c>
      <c r="O6" s="172">
        <f>N6+M6</f>
        <v>105</v>
      </c>
    </row>
    <row r="7" spans="1:15" ht="20.100000000000001" customHeight="1" x14ac:dyDescent="0.3">
      <c r="A7" s="1" t="s">
        <v>3</v>
      </c>
      <c r="B7" s="385"/>
      <c r="C7" s="169"/>
      <c r="D7" s="173"/>
      <c r="E7" s="174">
        <v>1</v>
      </c>
      <c r="F7" s="175">
        <v>2</v>
      </c>
      <c r="G7" s="171">
        <f t="shared" ref="G7:G25" si="0">F7+E7+D7+C7</f>
        <v>3</v>
      </c>
      <c r="H7" s="171"/>
      <c r="I7" s="169">
        <v>0</v>
      </c>
      <c r="J7" s="169">
        <v>4</v>
      </c>
      <c r="K7" s="169">
        <v>2</v>
      </c>
      <c r="L7" s="169">
        <f t="shared" ref="L7:L25" si="1">H7+K7+J7+I7</f>
        <v>6</v>
      </c>
      <c r="M7" s="169">
        <v>3</v>
      </c>
      <c r="N7" s="169">
        <v>3</v>
      </c>
      <c r="O7" s="172">
        <f t="shared" ref="O7:O46" si="2">N7+M7</f>
        <v>6</v>
      </c>
    </row>
    <row r="8" spans="1:15" ht="20.100000000000001" customHeight="1" x14ac:dyDescent="0.3">
      <c r="A8" s="1" t="s">
        <v>4</v>
      </c>
      <c r="B8" s="385"/>
      <c r="C8" s="169"/>
      <c r="D8" s="173"/>
      <c r="E8" s="174">
        <v>6</v>
      </c>
      <c r="F8" s="175">
        <v>6</v>
      </c>
      <c r="G8" s="171">
        <f t="shared" si="0"/>
        <v>12</v>
      </c>
      <c r="H8" s="171"/>
      <c r="I8" s="169"/>
      <c r="J8" s="169">
        <v>7</v>
      </c>
      <c r="K8" s="169">
        <v>14</v>
      </c>
      <c r="L8" s="169">
        <f t="shared" si="1"/>
        <v>21</v>
      </c>
      <c r="M8" s="169">
        <v>5</v>
      </c>
      <c r="N8" s="169">
        <v>16</v>
      </c>
      <c r="O8" s="172">
        <f t="shared" si="2"/>
        <v>21</v>
      </c>
    </row>
    <row r="9" spans="1:15" ht="20.100000000000001" customHeight="1" x14ac:dyDescent="0.3">
      <c r="A9" s="1" t="s">
        <v>5</v>
      </c>
      <c r="B9" s="385"/>
      <c r="C9" s="169"/>
      <c r="D9" s="173"/>
      <c r="E9" s="174">
        <v>2</v>
      </c>
      <c r="F9" s="175">
        <v>0</v>
      </c>
      <c r="G9" s="171">
        <f t="shared" si="0"/>
        <v>2</v>
      </c>
      <c r="H9" s="171"/>
      <c r="I9" s="169"/>
      <c r="J9" s="169">
        <v>1</v>
      </c>
      <c r="K9" s="169">
        <v>7</v>
      </c>
      <c r="L9" s="169">
        <f t="shared" si="1"/>
        <v>8</v>
      </c>
      <c r="M9" s="169">
        <v>3</v>
      </c>
      <c r="N9" s="169">
        <v>5</v>
      </c>
      <c r="O9" s="172">
        <f t="shared" si="2"/>
        <v>8</v>
      </c>
    </row>
    <row r="10" spans="1:15" ht="20.100000000000001" customHeight="1" x14ac:dyDescent="0.3">
      <c r="A10" s="1" t="s">
        <v>6</v>
      </c>
      <c r="B10" s="385"/>
      <c r="C10" s="169"/>
      <c r="D10" s="173"/>
      <c r="E10" s="174">
        <v>4</v>
      </c>
      <c r="F10" s="175">
        <v>4</v>
      </c>
      <c r="G10" s="171">
        <f t="shared" si="0"/>
        <v>8</v>
      </c>
      <c r="H10" s="171"/>
      <c r="I10" s="169">
        <v>2</v>
      </c>
      <c r="J10" s="169">
        <v>7</v>
      </c>
      <c r="K10" s="169">
        <v>42</v>
      </c>
      <c r="L10" s="169">
        <f t="shared" si="1"/>
        <v>51</v>
      </c>
      <c r="M10" s="169">
        <v>12</v>
      </c>
      <c r="N10" s="169">
        <v>39</v>
      </c>
      <c r="O10" s="172">
        <f t="shared" si="2"/>
        <v>51</v>
      </c>
    </row>
    <row r="11" spans="1:15" ht="20.100000000000001" customHeight="1" x14ac:dyDescent="0.3">
      <c r="A11" s="1" t="s">
        <v>7</v>
      </c>
      <c r="B11" s="385"/>
      <c r="C11" s="169"/>
      <c r="D11" s="173"/>
      <c r="E11" s="174">
        <v>1</v>
      </c>
      <c r="F11" s="175">
        <v>1</v>
      </c>
      <c r="G11" s="171">
        <f t="shared" si="0"/>
        <v>2</v>
      </c>
      <c r="H11" s="171"/>
      <c r="I11" s="169"/>
      <c r="J11" s="169">
        <v>3</v>
      </c>
      <c r="K11" s="169">
        <v>1</v>
      </c>
      <c r="L11" s="169">
        <f t="shared" si="1"/>
        <v>4</v>
      </c>
      <c r="M11" s="169">
        <v>3</v>
      </c>
      <c r="N11" s="169">
        <v>1</v>
      </c>
      <c r="O11" s="172">
        <f t="shared" si="2"/>
        <v>4</v>
      </c>
    </row>
    <row r="12" spans="1:15" ht="20.100000000000001" customHeight="1" x14ac:dyDescent="0.3">
      <c r="A12" s="1" t="s">
        <v>8</v>
      </c>
      <c r="B12" s="385"/>
      <c r="C12" s="169"/>
      <c r="D12" s="173"/>
      <c r="E12" s="174">
        <v>1</v>
      </c>
      <c r="F12" s="175">
        <v>4</v>
      </c>
      <c r="G12" s="171">
        <f t="shared" si="0"/>
        <v>5</v>
      </c>
      <c r="H12" s="171"/>
      <c r="I12" s="169"/>
      <c r="J12" s="169">
        <v>11</v>
      </c>
      <c r="K12" s="169">
        <v>2</v>
      </c>
      <c r="L12" s="169">
        <f t="shared" si="1"/>
        <v>13</v>
      </c>
      <c r="M12" s="169">
        <v>6</v>
      </c>
      <c r="N12" s="169">
        <v>7</v>
      </c>
      <c r="O12" s="172">
        <f t="shared" si="2"/>
        <v>13</v>
      </c>
    </row>
    <row r="13" spans="1:15" ht="20.100000000000001" customHeight="1" x14ac:dyDescent="0.3">
      <c r="A13" s="1" t="s">
        <v>9</v>
      </c>
      <c r="B13" s="385"/>
      <c r="C13" s="169"/>
      <c r="D13" s="173"/>
      <c r="E13" s="174">
        <v>0</v>
      </c>
      <c r="F13" s="175">
        <v>1</v>
      </c>
      <c r="G13" s="171">
        <f t="shared" si="0"/>
        <v>1</v>
      </c>
      <c r="H13" s="171"/>
      <c r="I13" s="169"/>
      <c r="J13" s="169">
        <v>1</v>
      </c>
      <c r="K13" s="169">
        <v>1</v>
      </c>
      <c r="L13" s="169">
        <f t="shared" si="1"/>
        <v>2</v>
      </c>
      <c r="M13" s="169">
        <v>2</v>
      </c>
      <c r="N13" s="169">
        <v>0</v>
      </c>
      <c r="O13" s="172">
        <f t="shared" si="2"/>
        <v>2</v>
      </c>
    </row>
    <row r="14" spans="1:15" ht="20.100000000000001" customHeight="1" x14ac:dyDescent="0.3">
      <c r="A14" s="1" t="s">
        <v>10</v>
      </c>
      <c r="B14" s="385"/>
      <c r="C14" s="169"/>
      <c r="D14" s="173">
        <v>0</v>
      </c>
      <c r="E14" s="174">
        <v>1</v>
      </c>
      <c r="F14" s="175">
        <v>5</v>
      </c>
      <c r="G14" s="171">
        <f t="shared" si="0"/>
        <v>6</v>
      </c>
      <c r="H14" s="171"/>
      <c r="I14" s="169">
        <v>15</v>
      </c>
      <c r="J14" s="169">
        <v>15</v>
      </c>
      <c r="K14" s="169">
        <v>7</v>
      </c>
      <c r="L14" s="169">
        <f t="shared" si="1"/>
        <v>37</v>
      </c>
      <c r="M14" s="169">
        <v>17</v>
      </c>
      <c r="N14" s="169">
        <v>20</v>
      </c>
      <c r="O14" s="172">
        <f t="shared" si="2"/>
        <v>37</v>
      </c>
    </row>
    <row r="15" spans="1:15" ht="20.100000000000001" customHeight="1" x14ac:dyDescent="0.3">
      <c r="A15" s="1" t="s">
        <v>11</v>
      </c>
      <c r="B15" s="385"/>
      <c r="C15" s="169"/>
      <c r="D15" s="173"/>
      <c r="E15" s="174">
        <v>0</v>
      </c>
      <c r="F15" s="175">
        <v>4</v>
      </c>
      <c r="G15" s="171">
        <f t="shared" si="0"/>
        <v>4</v>
      </c>
      <c r="H15" s="171"/>
      <c r="I15" s="169"/>
      <c r="J15" s="169">
        <v>2</v>
      </c>
      <c r="K15" s="169">
        <v>15</v>
      </c>
      <c r="L15" s="169">
        <f t="shared" si="1"/>
        <v>17</v>
      </c>
      <c r="M15" s="169">
        <v>8</v>
      </c>
      <c r="N15" s="169">
        <v>9</v>
      </c>
      <c r="O15" s="172">
        <f t="shared" si="2"/>
        <v>17</v>
      </c>
    </row>
    <row r="16" spans="1:15" ht="20.100000000000001" customHeight="1" x14ac:dyDescent="0.3">
      <c r="A16" s="1" t="s">
        <v>12</v>
      </c>
      <c r="B16" s="385"/>
      <c r="C16" s="169"/>
      <c r="D16" s="173"/>
      <c r="E16" s="174">
        <v>1</v>
      </c>
      <c r="F16" s="175">
        <v>2</v>
      </c>
      <c r="G16" s="171">
        <f t="shared" si="0"/>
        <v>3</v>
      </c>
      <c r="H16" s="171"/>
      <c r="I16" s="169"/>
      <c r="J16" s="169">
        <v>7</v>
      </c>
      <c r="K16" s="169">
        <v>23</v>
      </c>
      <c r="L16" s="169">
        <f t="shared" si="1"/>
        <v>30</v>
      </c>
      <c r="M16" s="169">
        <v>10</v>
      </c>
      <c r="N16" s="169">
        <v>20</v>
      </c>
      <c r="O16" s="172">
        <f t="shared" si="2"/>
        <v>30</v>
      </c>
    </row>
    <row r="17" spans="1:28" ht="20.100000000000001" customHeight="1" x14ac:dyDescent="0.3">
      <c r="A17" s="1" t="s">
        <v>13</v>
      </c>
      <c r="B17" s="385"/>
      <c r="C17" s="169"/>
      <c r="D17" s="173"/>
      <c r="E17" s="174">
        <v>3</v>
      </c>
      <c r="F17" s="175">
        <v>4</v>
      </c>
      <c r="G17" s="171">
        <f t="shared" si="0"/>
        <v>7</v>
      </c>
      <c r="H17" s="171"/>
      <c r="I17" s="169"/>
      <c r="J17" s="169">
        <v>7</v>
      </c>
      <c r="K17" s="169">
        <v>32</v>
      </c>
      <c r="L17" s="169">
        <f t="shared" si="1"/>
        <v>39</v>
      </c>
      <c r="M17" s="169">
        <v>10</v>
      </c>
      <c r="N17" s="169">
        <v>29</v>
      </c>
      <c r="O17" s="172">
        <f t="shared" si="2"/>
        <v>39</v>
      </c>
    </row>
    <row r="18" spans="1:28" ht="20.100000000000001" customHeight="1" x14ac:dyDescent="0.3">
      <c r="A18" s="1" t="s">
        <v>14</v>
      </c>
      <c r="B18" s="385"/>
      <c r="C18" s="169"/>
      <c r="D18" s="173">
        <v>25</v>
      </c>
      <c r="E18" s="174">
        <v>4</v>
      </c>
      <c r="F18" s="175">
        <v>13</v>
      </c>
      <c r="G18" s="176">
        <f t="shared" si="0"/>
        <v>42</v>
      </c>
      <c r="H18" s="171"/>
      <c r="I18" s="169">
        <v>150</v>
      </c>
      <c r="J18" s="169">
        <v>11</v>
      </c>
      <c r="K18" s="169">
        <v>18</v>
      </c>
      <c r="L18" s="169">
        <f t="shared" si="1"/>
        <v>179</v>
      </c>
      <c r="M18" s="169">
        <v>103</v>
      </c>
      <c r="N18" s="169">
        <v>76</v>
      </c>
      <c r="O18" s="172">
        <f t="shared" si="2"/>
        <v>179</v>
      </c>
    </row>
    <row r="19" spans="1:28" ht="20.100000000000001" customHeight="1" x14ac:dyDescent="0.3">
      <c r="A19" s="1" t="s">
        <v>15</v>
      </c>
      <c r="B19" s="385"/>
      <c r="C19" s="169"/>
      <c r="D19" s="173"/>
      <c r="E19" s="174">
        <v>2</v>
      </c>
      <c r="F19" s="175">
        <v>7</v>
      </c>
      <c r="G19" s="176">
        <f t="shared" si="0"/>
        <v>9</v>
      </c>
      <c r="H19" s="171"/>
      <c r="I19" s="169">
        <v>15</v>
      </c>
      <c r="J19" s="169">
        <v>10</v>
      </c>
      <c r="K19" s="169">
        <v>14</v>
      </c>
      <c r="L19" s="169">
        <f t="shared" si="1"/>
        <v>39</v>
      </c>
      <c r="M19" s="169">
        <v>11</v>
      </c>
      <c r="N19" s="169">
        <v>28</v>
      </c>
      <c r="O19" s="172">
        <f t="shared" si="2"/>
        <v>39</v>
      </c>
    </row>
    <row r="20" spans="1:28" ht="20.100000000000001" customHeight="1" x14ac:dyDescent="0.3">
      <c r="A20" s="1" t="s">
        <v>16</v>
      </c>
      <c r="B20" s="385"/>
      <c r="C20" s="169"/>
      <c r="D20" s="173">
        <v>5</v>
      </c>
      <c r="E20" s="174">
        <v>2</v>
      </c>
      <c r="F20" s="175">
        <v>2</v>
      </c>
      <c r="G20" s="171">
        <f t="shared" si="0"/>
        <v>9</v>
      </c>
      <c r="H20" s="171"/>
      <c r="I20" s="169">
        <v>1</v>
      </c>
      <c r="J20" s="169">
        <v>40</v>
      </c>
      <c r="K20" s="169">
        <v>5</v>
      </c>
      <c r="L20" s="169">
        <f t="shared" si="1"/>
        <v>46</v>
      </c>
      <c r="M20" s="169">
        <v>16</v>
      </c>
      <c r="N20" s="169">
        <v>30</v>
      </c>
      <c r="O20" s="172">
        <f t="shared" si="2"/>
        <v>46</v>
      </c>
    </row>
    <row r="21" spans="1:28" ht="20.100000000000001" customHeight="1" x14ac:dyDescent="0.3">
      <c r="A21" s="128" t="s">
        <v>17</v>
      </c>
      <c r="B21" s="385"/>
      <c r="C21" s="169"/>
      <c r="D21" s="173"/>
      <c r="E21" s="174">
        <v>0</v>
      </c>
      <c r="F21" s="175">
        <v>6</v>
      </c>
      <c r="G21" s="171">
        <f t="shared" si="0"/>
        <v>6</v>
      </c>
      <c r="H21" s="171"/>
      <c r="I21" s="169"/>
      <c r="J21" s="169">
        <v>0</v>
      </c>
      <c r="K21" s="169">
        <v>16</v>
      </c>
      <c r="L21" s="169">
        <f t="shared" si="1"/>
        <v>16</v>
      </c>
      <c r="M21" s="169">
        <v>7</v>
      </c>
      <c r="N21" s="169">
        <v>9</v>
      </c>
      <c r="O21" s="172">
        <f t="shared" si="2"/>
        <v>16</v>
      </c>
    </row>
    <row r="22" spans="1:28" ht="20.100000000000001" customHeight="1" x14ac:dyDescent="0.3">
      <c r="A22" s="1" t="s">
        <v>18</v>
      </c>
      <c r="B22" s="385"/>
      <c r="C22" s="169"/>
      <c r="D22" s="173"/>
      <c r="E22" s="174">
        <v>5</v>
      </c>
      <c r="F22" s="175">
        <v>7</v>
      </c>
      <c r="G22" s="171">
        <f t="shared" si="0"/>
        <v>12</v>
      </c>
      <c r="H22" s="171"/>
      <c r="I22" s="169"/>
      <c r="J22" s="169">
        <v>17</v>
      </c>
      <c r="K22" s="169">
        <v>13</v>
      </c>
      <c r="L22" s="169">
        <f t="shared" si="1"/>
        <v>30</v>
      </c>
      <c r="M22" s="169">
        <v>8</v>
      </c>
      <c r="N22" s="169">
        <v>22</v>
      </c>
      <c r="O22" s="172">
        <f t="shared" si="2"/>
        <v>30</v>
      </c>
    </row>
    <row r="23" spans="1:28" ht="20.100000000000001" customHeight="1" x14ac:dyDescent="0.3">
      <c r="A23" s="1" t="s">
        <v>19</v>
      </c>
      <c r="B23" s="385"/>
      <c r="C23" s="169"/>
      <c r="D23" s="173"/>
      <c r="E23" s="174">
        <v>2</v>
      </c>
      <c r="F23" s="175">
        <v>6</v>
      </c>
      <c r="G23" s="171">
        <f t="shared" si="0"/>
        <v>8</v>
      </c>
      <c r="H23" s="171"/>
      <c r="I23" s="169"/>
      <c r="J23" s="169">
        <v>9</v>
      </c>
      <c r="K23" s="169">
        <v>11</v>
      </c>
      <c r="L23" s="169">
        <f t="shared" si="1"/>
        <v>20</v>
      </c>
      <c r="M23" s="169">
        <v>7</v>
      </c>
      <c r="N23" s="169">
        <v>13</v>
      </c>
      <c r="O23" s="172">
        <f t="shared" si="2"/>
        <v>20</v>
      </c>
    </row>
    <row r="24" spans="1:28" ht="20.100000000000001" customHeight="1" x14ac:dyDescent="0.3">
      <c r="A24" s="1" t="s">
        <v>20</v>
      </c>
      <c r="B24" s="385"/>
      <c r="C24" s="169"/>
      <c r="D24" s="173"/>
      <c r="E24" s="174">
        <v>1</v>
      </c>
      <c r="F24" s="175">
        <v>4</v>
      </c>
      <c r="G24" s="171">
        <f t="shared" si="0"/>
        <v>5</v>
      </c>
      <c r="H24" s="171"/>
      <c r="I24" s="169"/>
      <c r="J24" s="169">
        <v>4</v>
      </c>
      <c r="K24" s="169">
        <v>11</v>
      </c>
      <c r="L24" s="169">
        <f t="shared" si="1"/>
        <v>15</v>
      </c>
      <c r="M24" s="169">
        <v>6</v>
      </c>
      <c r="N24" s="169">
        <v>9</v>
      </c>
      <c r="O24" s="172">
        <f t="shared" si="2"/>
        <v>15</v>
      </c>
    </row>
    <row r="25" spans="1:28" ht="20.100000000000001" customHeight="1" thickBot="1" x14ac:dyDescent="0.35">
      <c r="A25" s="1" t="s">
        <v>21</v>
      </c>
      <c r="B25" s="386"/>
      <c r="C25" s="169"/>
      <c r="D25" s="173"/>
      <c r="E25" s="174">
        <v>2</v>
      </c>
      <c r="F25" s="175">
        <v>0</v>
      </c>
      <c r="G25" s="171">
        <f t="shared" si="0"/>
        <v>2</v>
      </c>
      <c r="H25" s="171"/>
      <c r="I25" s="169"/>
      <c r="J25" s="169">
        <v>12</v>
      </c>
      <c r="K25" s="169">
        <v>4</v>
      </c>
      <c r="L25" s="169">
        <f t="shared" si="1"/>
        <v>16</v>
      </c>
      <c r="M25" s="169">
        <v>7</v>
      </c>
      <c r="N25" s="169">
        <v>9</v>
      </c>
      <c r="O25" s="172">
        <f t="shared" si="2"/>
        <v>16</v>
      </c>
    </row>
    <row r="26" spans="1:28" ht="20.100000000000001" customHeight="1" thickBot="1" x14ac:dyDescent="0.35">
      <c r="A26" s="14">
        <v>1</v>
      </c>
      <c r="B26" s="116" t="s">
        <v>50</v>
      </c>
      <c r="C26" s="177">
        <f>SUM(C6:C25)</f>
        <v>25</v>
      </c>
      <c r="D26" s="177">
        <f t="shared" ref="D26:O26" si="3">SUM(D6:D25)</f>
        <v>30</v>
      </c>
      <c r="E26" s="177">
        <f t="shared" si="3"/>
        <v>38</v>
      </c>
      <c r="F26" s="177">
        <f t="shared" si="3"/>
        <v>81</v>
      </c>
      <c r="G26" s="177">
        <f t="shared" si="3"/>
        <v>174</v>
      </c>
      <c r="H26" s="177">
        <f t="shared" si="3"/>
        <v>99</v>
      </c>
      <c r="I26" s="177">
        <f t="shared" si="3"/>
        <v>183</v>
      </c>
      <c r="J26" s="177">
        <f t="shared" si="3"/>
        <v>173</v>
      </c>
      <c r="K26" s="177">
        <f t="shared" si="3"/>
        <v>239</v>
      </c>
      <c r="L26" s="177">
        <f t="shared" si="3"/>
        <v>694</v>
      </c>
      <c r="M26" s="177">
        <f t="shared" si="3"/>
        <v>283</v>
      </c>
      <c r="N26" s="177">
        <f t="shared" si="3"/>
        <v>411</v>
      </c>
      <c r="O26" s="177">
        <f t="shared" si="3"/>
        <v>694</v>
      </c>
      <c r="P26" s="167"/>
      <c r="Q26" s="167"/>
      <c r="R26" s="313" t="s">
        <v>140</v>
      </c>
      <c r="S26" s="167"/>
      <c r="T26" s="167"/>
      <c r="U26" s="167"/>
      <c r="V26" s="167"/>
      <c r="W26" s="167"/>
      <c r="X26" s="167"/>
      <c r="Y26" s="167"/>
      <c r="Z26" s="167"/>
      <c r="AA26" s="167"/>
      <c r="AB26" s="167"/>
    </row>
    <row r="27" spans="1:28" ht="20.100000000000001" customHeight="1" thickBot="1" x14ac:dyDescent="0.35">
      <c r="A27" s="8" t="s">
        <v>2</v>
      </c>
      <c r="B27" s="387" t="s">
        <v>51</v>
      </c>
      <c r="C27" s="169">
        <v>11</v>
      </c>
      <c r="D27" s="169">
        <v>0</v>
      </c>
      <c r="E27" s="170"/>
      <c r="F27" s="171">
        <v>1</v>
      </c>
      <c r="G27" s="171">
        <f t="shared" ref="G27:G46" si="4">F27+E27+D27+C27</f>
        <v>12</v>
      </c>
      <c r="H27" s="171">
        <v>12</v>
      </c>
      <c r="I27" s="169">
        <v>0</v>
      </c>
      <c r="J27" s="169">
        <v>0</v>
      </c>
      <c r="K27" s="169">
        <v>1</v>
      </c>
      <c r="L27" s="169">
        <f t="shared" ref="L27:L86" si="5">H27+K27+J27+I27</f>
        <v>13</v>
      </c>
      <c r="M27" s="169">
        <v>5</v>
      </c>
      <c r="N27" s="169">
        <v>8</v>
      </c>
      <c r="O27" s="308">
        <f t="shared" si="2"/>
        <v>13</v>
      </c>
      <c r="P27" s="310">
        <f>C27+C195+C279</f>
        <v>12</v>
      </c>
      <c r="Q27" s="310">
        <f t="shared" ref="Q27:AB27" si="6">D27+D195+D279</f>
        <v>0</v>
      </c>
      <c r="R27" s="310">
        <f t="shared" si="6"/>
        <v>0</v>
      </c>
      <c r="S27" s="310">
        <f t="shared" si="6"/>
        <v>1</v>
      </c>
      <c r="T27" s="310">
        <f t="shared" si="6"/>
        <v>13</v>
      </c>
      <c r="U27" s="310">
        <f t="shared" si="6"/>
        <v>13</v>
      </c>
      <c r="V27" s="310">
        <f t="shared" si="6"/>
        <v>0</v>
      </c>
      <c r="W27" s="310">
        <f t="shared" si="6"/>
        <v>0</v>
      </c>
      <c r="X27" s="310">
        <f t="shared" si="6"/>
        <v>1</v>
      </c>
      <c r="Y27" s="310">
        <f t="shared" si="6"/>
        <v>14</v>
      </c>
      <c r="Z27" s="310">
        <f t="shared" si="6"/>
        <v>7</v>
      </c>
      <c r="AA27" s="310">
        <f t="shared" si="6"/>
        <v>8</v>
      </c>
      <c r="AB27" s="310">
        <f t="shared" si="6"/>
        <v>15</v>
      </c>
    </row>
    <row r="28" spans="1:28" ht="20.100000000000001" customHeight="1" thickBot="1" x14ac:dyDescent="0.35">
      <c r="A28" s="1" t="s">
        <v>3</v>
      </c>
      <c r="B28" s="385"/>
      <c r="C28" s="169"/>
      <c r="D28" s="173"/>
      <c r="E28" s="174">
        <v>1</v>
      </c>
      <c r="F28" s="175">
        <v>0</v>
      </c>
      <c r="G28" s="171">
        <f t="shared" si="4"/>
        <v>1</v>
      </c>
      <c r="H28" s="171">
        <v>0</v>
      </c>
      <c r="I28" s="169">
        <v>0</v>
      </c>
      <c r="J28" s="169">
        <v>2</v>
      </c>
      <c r="K28" s="169">
        <v>0</v>
      </c>
      <c r="L28" s="169">
        <f t="shared" si="5"/>
        <v>2</v>
      </c>
      <c r="M28" s="169">
        <v>2</v>
      </c>
      <c r="N28" s="169">
        <v>0</v>
      </c>
      <c r="O28" s="308">
        <f t="shared" si="2"/>
        <v>2</v>
      </c>
      <c r="P28" s="310">
        <f t="shared" ref="P28:P47" si="7">C28+C196+C280</f>
        <v>0</v>
      </c>
      <c r="Q28" s="310">
        <f t="shared" ref="Q28:Q47" si="8">D28+D196+D280</f>
        <v>0</v>
      </c>
      <c r="R28" s="310">
        <f t="shared" ref="R28:R47" si="9">E28+E196+E280</f>
        <v>1</v>
      </c>
      <c r="S28" s="310">
        <f t="shared" ref="S28:S47" si="10">F28+F196+F280</f>
        <v>0</v>
      </c>
      <c r="T28" s="310">
        <f t="shared" ref="T28:T47" si="11">G28+G196+G280</f>
        <v>1</v>
      </c>
      <c r="U28" s="310">
        <f t="shared" ref="U28:U47" si="12">H28+H196+H280</f>
        <v>0</v>
      </c>
      <c r="V28" s="310">
        <f t="shared" ref="V28:V47" si="13">I28+I196+I280</f>
        <v>0</v>
      </c>
      <c r="W28" s="310">
        <f t="shared" ref="W28:W47" si="14">J28+J196+J280</f>
        <v>2</v>
      </c>
      <c r="X28" s="310">
        <f t="shared" ref="X28:X47" si="15">K28+K196+K280</f>
        <v>0</v>
      </c>
      <c r="Y28" s="310">
        <f t="shared" ref="Y28:Y47" si="16">L28+L196+L280</f>
        <v>2</v>
      </c>
      <c r="Z28" s="310">
        <f t="shared" ref="Z28:Z47" si="17">M28+M196+M280</f>
        <v>2</v>
      </c>
      <c r="AA28" s="310">
        <f t="shared" ref="AA28:AA47" si="18">N28+N196+N280</f>
        <v>0</v>
      </c>
      <c r="AB28" s="310">
        <f t="shared" ref="AB28:AB47" si="19">O28+O196+O280</f>
        <v>2</v>
      </c>
    </row>
    <row r="29" spans="1:28" ht="20.100000000000001" customHeight="1" thickBot="1" x14ac:dyDescent="0.35">
      <c r="A29" s="1" t="s">
        <v>4</v>
      </c>
      <c r="B29" s="385"/>
      <c r="C29" s="169"/>
      <c r="D29" s="173"/>
      <c r="E29" s="174">
        <v>2</v>
      </c>
      <c r="F29" s="175">
        <v>0</v>
      </c>
      <c r="G29" s="171">
        <f t="shared" si="4"/>
        <v>2</v>
      </c>
      <c r="H29" s="171">
        <v>0</v>
      </c>
      <c r="I29" s="169">
        <v>0</v>
      </c>
      <c r="J29" s="169">
        <v>1</v>
      </c>
      <c r="K29" s="169">
        <v>0</v>
      </c>
      <c r="L29" s="169">
        <f t="shared" si="5"/>
        <v>1</v>
      </c>
      <c r="M29" s="169">
        <v>1</v>
      </c>
      <c r="N29" s="169">
        <v>0</v>
      </c>
      <c r="O29" s="308">
        <f t="shared" si="2"/>
        <v>1</v>
      </c>
      <c r="P29" s="310">
        <f t="shared" si="7"/>
        <v>0</v>
      </c>
      <c r="Q29" s="310">
        <f t="shared" si="8"/>
        <v>0</v>
      </c>
      <c r="R29" s="310">
        <f t="shared" si="9"/>
        <v>2</v>
      </c>
      <c r="S29" s="310">
        <f t="shared" si="10"/>
        <v>0</v>
      </c>
      <c r="T29" s="310">
        <f t="shared" si="11"/>
        <v>2</v>
      </c>
      <c r="U29" s="310">
        <f t="shared" si="12"/>
        <v>0</v>
      </c>
      <c r="V29" s="310">
        <f t="shared" si="13"/>
        <v>0</v>
      </c>
      <c r="W29" s="310">
        <f t="shared" si="14"/>
        <v>1</v>
      </c>
      <c r="X29" s="310">
        <f t="shared" si="15"/>
        <v>0</v>
      </c>
      <c r="Y29" s="310">
        <f t="shared" si="16"/>
        <v>1</v>
      </c>
      <c r="Z29" s="310">
        <f t="shared" si="17"/>
        <v>1</v>
      </c>
      <c r="AA29" s="310">
        <f t="shared" si="18"/>
        <v>0</v>
      </c>
      <c r="AB29" s="310">
        <f t="shared" si="19"/>
        <v>1</v>
      </c>
    </row>
    <row r="30" spans="1:28" ht="20.100000000000001" customHeight="1" thickBot="1" x14ac:dyDescent="0.35">
      <c r="A30" s="1" t="s">
        <v>5</v>
      </c>
      <c r="B30" s="385"/>
      <c r="C30" s="169"/>
      <c r="D30" s="173"/>
      <c r="E30" s="174">
        <v>1</v>
      </c>
      <c r="F30" s="175">
        <v>1</v>
      </c>
      <c r="G30" s="171">
        <f t="shared" si="4"/>
        <v>2</v>
      </c>
      <c r="H30" s="171">
        <v>0</v>
      </c>
      <c r="I30" s="169">
        <v>0</v>
      </c>
      <c r="J30" s="169">
        <v>0</v>
      </c>
      <c r="K30" s="169">
        <v>0</v>
      </c>
      <c r="L30" s="169">
        <f t="shared" si="5"/>
        <v>0</v>
      </c>
      <c r="M30" s="169">
        <v>0</v>
      </c>
      <c r="N30" s="169">
        <v>0</v>
      </c>
      <c r="O30" s="308">
        <f t="shared" si="2"/>
        <v>0</v>
      </c>
      <c r="P30" s="310">
        <f t="shared" si="7"/>
        <v>0</v>
      </c>
      <c r="Q30" s="310">
        <f t="shared" si="8"/>
        <v>0</v>
      </c>
      <c r="R30" s="310">
        <f t="shared" si="9"/>
        <v>1</v>
      </c>
      <c r="S30" s="310">
        <f t="shared" si="10"/>
        <v>1</v>
      </c>
      <c r="T30" s="310">
        <f t="shared" si="11"/>
        <v>2</v>
      </c>
      <c r="U30" s="310">
        <f t="shared" si="12"/>
        <v>0</v>
      </c>
      <c r="V30" s="310">
        <f t="shared" si="13"/>
        <v>0</v>
      </c>
      <c r="W30" s="310">
        <f t="shared" si="14"/>
        <v>0</v>
      </c>
      <c r="X30" s="310">
        <f t="shared" si="15"/>
        <v>0</v>
      </c>
      <c r="Y30" s="310">
        <f t="shared" si="16"/>
        <v>0</v>
      </c>
      <c r="Z30" s="310">
        <f t="shared" si="17"/>
        <v>0</v>
      </c>
      <c r="AA30" s="310">
        <f t="shared" si="18"/>
        <v>0</v>
      </c>
      <c r="AB30" s="310">
        <f t="shared" si="19"/>
        <v>0</v>
      </c>
    </row>
    <row r="31" spans="1:28" ht="20.100000000000001" customHeight="1" thickBot="1" x14ac:dyDescent="0.35">
      <c r="A31" s="1" t="s">
        <v>6</v>
      </c>
      <c r="B31" s="385"/>
      <c r="C31" s="169"/>
      <c r="D31" s="173">
        <v>2</v>
      </c>
      <c r="E31" s="174">
        <v>1</v>
      </c>
      <c r="F31" s="175">
        <v>1</v>
      </c>
      <c r="G31" s="171">
        <f t="shared" si="4"/>
        <v>4</v>
      </c>
      <c r="H31" s="171">
        <v>0</v>
      </c>
      <c r="I31" s="169">
        <v>0</v>
      </c>
      <c r="J31" s="169">
        <v>4</v>
      </c>
      <c r="K31" s="169">
        <v>0</v>
      </c>
      <c r="L31" s="169">
        <f t="shared" si="5"/>
        <v>4</v>
      </c>
      <c r="M31" s="169">
        <v>4</v>
      </c>
      <c r="N31" s="169">
        <v>0</v>
      </c>
      <c r="O31" s="308">
        <f t="shared" si="2"/>
        <v>4</v>
      </c>
      <c r="P31" s="310">
        <f t="shared" si="7"/>
        <v>0</v>
      </c>
      <c r="Q31" s="310">
        <f t="shared" si="8"/>
        <v>3</v>
      </c>
      <c r="R31" s="310">
        <f t="shared" si="9"/>
        <v>1</v>
      </c>
      <c r="S31" s="310">
        <f t="shared" si="10"/>
        <v>1</v>
      </c>
      <c r="T31" s="310">
        <f t="shared" si="11"/>
        <v>5</v>
      </c>
      <c r="U31" s="310">
        <f t="shared" si="12"/>
        <v>0</v>
      </c>
      <c r="V31" s="310">
        <f t="shared" si="13"/>
        <v>1</v>
      </c>
      <c r="W31" s="310">
        <f t="shared" si="14"/>
        <v>4</v>
      </c>
      <c r="X31" s="310">
        <f t="shared" si="15"/>
        <v>0</v>
      </c>
      <c r="Y31" s="310">
        <f t="shared" si="16"/>
        <v>5</v>
      </c>
      <c r="Z31" s="310">
        <f t="shared" si="17"/>
        <v>5</v>
      </c>
      <c r="AA31" s="310">
        <f t="shared" si="18"/>
        <v>0</v>
      </c>
      <c r="AB31" s="310">
        <f t="shared" si="19"/>
        <v>5</v>
      </c>
    </row>
    <row r="32" spans="1:28" ht="20.100000000000001" customHeight="1" thickBot="1" x14ac:dyDescent="0.35">
      <c r="A32" s="1" t="s">
        <v>7</v>
      </c>
      <c r="B32" s="385"/>
      <c r="C32" s="169"/>
      <c r="D32" s="173"/>
      <c r="E32" s="174">
        <v>1</v>
      </c>
      <c r="F32" s="175">
        <v>2</v>
      </c>
      <c r="G32" s="171">
        <f t="shared" si="4"/>
        <v>3</v>
      </c>
      <c r="H32" s="171">
        <v>0</v>
      </c>
      <c r="I32" s="169">
        <v>0</v>
      </c>
      <c r="J32" s="169">
        <v>1</v>
      </c>
      <c r="K32" s="169">
        <v>1</v>
      </c>
      <c r="L32" s="169">
        <f t="shared" si="5"/>
        <v>2</v>
      </c>
      <c r="M32" s="169">
        <v>0</v>
      </c>
      <c r="N32" s="169">
        <v>2</v>
      </c>
      <c r="O32" s="308">
        <f t="shared" si="2"/>
        <v>2</v>
      </c>
      <c r="P32" s="310">
        <f t="shared" si="7"/>
        <v>0</v>
      </c>
      <c r="Q32" s="310">
        <f t="shared" si="8"/>
        <v>0</v>
      </c>
      <c r="R32" s="310">
        <f t="shared" si="9"/>
        <v>1</v>
      </c>
      <c r="S32" s="310">
        <f t="shared" si="10"/>
        <v>2</v>
      </c>
      <c r="T32" s="310">
        <f t="shared" si="11"/>
        <v>3</v>
      </c>
      <c r="U32" s="310">
        <f t="shared" si="12"/>
        <v>0</v>
      </c>
      <c r="V32" s="310">
        <f t="shared" si="13"/>
        <v>0</v>
      </c>
      <c r="W32" s="310">
        <f t="shared" si="14"/>
        <v>1</v>
      </c>
      <c r="X32" s="310">
        <f t="shared" si="15"/>
        <v>1</v>
      </c>
      <c r="Y32" s="310">
        <f t="shared" si="16"/>
        <v>2</v>
      </c>
      <c r="Z32" s="310">
        <f t="shared" si="17"/>
        <v>0</v>
      </c>
      <c r="AA32" s="310">
        <f t="shared" si="18"/>
        <v>2</v>
      </c>
      <c r="AB32" s="310">
        <f t="shared" si="19"/>
        <v>2</v>
      </c>
    </row>
    <row r="33" spans="1:28" ht="20.100000000000001" customHeight="1" thickBot="1" x14ac:dyDescent="0.35">
      <c r="A33" s="1" t="s">
        <v>8</v>
      </c>
      <c r="B33" s="385"/>
      <c r="C33" s="169"/>
      <c r="D33" s="173"/>
      <c r="E33" s="174">
        <v>2</v>
      </c>
      <c r="F33" s="175">
        <v>0</v>
      </c>
      <c r="G33" s="171">
        <f t="shared" si="4"/>
        <v>2</v>
      </c>
      <c r="H33" s="171">
        <v>0</v>
      </c>
      <c r="I33" s="169">
        <v>0</v>
      </c>
      <c r="J33" s="169">
        <v>0</v>
      </c>
      <c r="K33" s="169">
        <v>0</v>
      </c>
      <c r="L33" s="169">
        <f t="shared" si="5"/>
        <v>0</v>
      </c>
      <c r="M33" s="169">
        <v>0</v>
      </c>
      <c r="N33" s="169">
        <v>0</v>
      </c>
      <c r="O33" s="308">
        <f t="shared" si="2"/>
        <v>0</v>
      </c>
      <c r="P33" s="310">
        <f t="shared" si="7"/>
        <v>0</v>
      </c>
      <c r="Q33" s="310">
        <f t="shared" si="8"/>
        <v>0</v>
      </c>
      <c r="R33" s="310">
        <f t="shared" si="9"/>
        <v>2</v>
      </c>
      <c r="S33" s="310">
        <f t="shared" si="10"/>
        <v>0</v>
      </c>
      <c r="T33" s="310">
        <f t="shared" si="11"/>
        <v>2</v>
      </c>
      <c r="U33" s="310">
        <f t="shared" si="12"/>
        <v>0</v>
      </c>
      <c r="V33" s="310">
        <f t="shared" si="13"/>
        <v>0</v>
      </c>
      <c r="W33" s="310">
        <f t="shared" si="14"/>
        <v>0</v>
      </c>
      <c r="X33" s="310">
        <f t="shared" si="15"/>
        <v>0</v>
      </c>
      <c r="Y33" s="310">
        <f t="shared" si="16"/>
        <v>0</v>
      </c>
      <c r="Z33" s="310">
        <f t="shared" si="17"/>
        <v>0</v>
      </c>
      <c r="AA33" s="310">
        <f t="shared" si="18"/>
        <v>0</v>
      </c>
      <c r="AB33" s="310">
        <f t="shared" si="19"/>
        <v>0</v>
      </c>
    </row>
    <row r="34" spans="1:28" ht="20.100000000000001" customHeight="1" thickBot="1" x14ac:dyDescent="0.35">
      <c r="A34" s="1" t="s">
        <v>9</v>
      </c>
      <c r="B34" s="385"/>
      <c r="C34" s="169"/>
      <c r="D34" s="173"/>
      <c r="E34" s="174">
        <v>1</v>
      </c>
      <c r="F34" s="175">
        <v>0</v>
      </c>
      <c r="G34" s="171">
        <f t="shared" si="4"/>
        <v>1</v>
      </c>
      <c r="H34" s="171">
        <v>0</v>
      </c>
      <c r="I34" s="169">
        <v>0</v>
      </c>
      <c r="J34" s="169">
        <v>0</v>
      </c>
      <c r="K34" s="169">
        <v>1</v>
      </c>
      <c r="L34" s="169">
        <f t="shared" si="5"/>
        <v>1</v>
      </c>
      <c r="M34" s="169">
        <v>1</v>
      </c>
      <c r="N34" s="169">
        <v>0</v>
      </c>
      <c r="O34" s="308">
        <f t="shared" si="2"/>
        <v>1</v>
      </c>
      <c r="P34" s="310">
        <f t="shared" si="7"/>
        <v>0</v>
      </c>
      <c r="Q34" s="310">
        <f t="shared" si="8"/>
        <v>0</v>
      </c>
      <c r="R34" s="310">
        <f t="shared" si="9"/>
        <v>1</v>
      </c>
      <c r="S34" s="310">
        <f t="shared" si="10"/>
        <v>0</v>
      </c>
      <c r="T34" s="310">
        <f t="shared" si="11"/>
        <v>1</v>
      </c>
      <c r="U34" s="310">
        <f t="shared" si="12"/>
        <v>0</v>
      </c>
      <c r="V34" s="310">
        <f t="shared" si="13"/>
        <v>0</v>
      </c>
      <c r="W34" s="310">
        <f t="shared" si="14"/>
        <v>0</v>
      </c>
      <c r="X34" s="310">
        <f t="shared" si="15"/>
        <v>1</v>
      </c>
      <c r="Y34" s="310">
        <f t="shared" si="16"/>
        <v>1</v>
      </c>
      <c r="Z34" s="310">
        <f t="shared" si="17"/>
        <v>1</v>
      </c>
      <c r="AA34" s="310">
        <f t="shared" si="18"/>
        <v>0</v>
      </c>
      <c r="AB34" s="310">
        <f t="shared" si="19"/>
        <v>1</v>
      </c>
    </row>
    <row r="35" spans="1:28" ht="20.100000000000001" customHeight="1" thickBot="1" x14ac:dyDescent="0.35">
      <c r="A35" s="1" t="s">
        <v>10</v>
      </c>
      <c r="B35" s="385"/>
      <c r="C35" s="178">
        <v>1</v>
      </c>
      <c r="D35" s="179">
        <v>0</v>
      </c>
      <c r="E35" s="180">
        <v>1</v>
      </c>
      <c r="F35" s="181">
        <v>1</v>
      </c>
      <c r="G35" s="182">
        <f t="shared" si="4"/>
        <v>3</v>
      </c>
      <c r="H35" s="171">
        <v>0</v>
      </c>
      <c r="I35" s="169">
        <v>0</v>
      </c>
      <c r="J35" s="169">
        <v>0</v>
      </c>
      <c r="K35" s="169">
        <v>1</v>
      </c>
      <c r="L35" s="169">
        <f t="shared" si="5"/>
        <v>1</v>
      </c>
      <c r="M35" s="169">
        <v>1</v>
      </c>
      <c r="N35" s="169">
        <v>0</v>
      </c>
      <c r="O35" s="308">
        <f t="shared" si="2"/>
        <v>1</v>
      </c>
      <c r="P35" s="310">
        <f t="shared" si="7"/>
        <v>1</v>
      </c>
      <c r="Q35" s="310">
        <f t="shared" si="8"/>
        <v>0</v>
      </c>
      <c r="R35" s="310">
        <f t="shared" si="9"/>
        <v>1</v>
      </c>
      <c r="S35" s="310">
        <f t="shared" si="10"/>
        <v>1</v>
      </c>
      <c r="T35" s="310">
        <f t="shared" si="11"/>
        <v>3</v>
      </c>
      <c r="U35" s="310">
        <f t="shared" si="12"/>
        <v>0</v>
      </c>
      <c r="V35" s="310">
        <f t="shared" si="13"/>
        <v>0</v>
      </c>
      <c r="W35" s="310">
        <f t="shared" si="14"/>
        <v>0</v>
      </c>
      <c r="X35" s="310">
        <f t="shared" si="15"/>
        <v>1</v>
      </c>
      <c r="Y35" s="310">
        <f t="shared" si="16"/>
        <v>1</v>
      </c>
      <c r="Z35" s="310">
        <f t="shared" si="17"/>
        <v>1</v>
      </c>
      <c r="AA35" s="310">
        <f t="shared" si="18"/>
        <v>0</v>
      </c>
      <c r="AB35" s="310">
        <f t="shared" si="19"/>
        <v>1</v>
      </c>
    </row>
    <row r="36" spans="1:28" ht="20.100000000000001" customHeight="1" thickBot="1" x14ac:dyDescent="0.35">
      <c r="A36" s="1" t="s">
        <v>11</v>
      </c>
      <c r="B36" s="385"/>
      <c r="C36" s="169"/>
      <c r="D36" s="173"/>
      <c r="E36" s="174">
        <v>2</v>
      </c>
      <c r="F36" s="175">
        <v>0</v>
      </c>
      <c r="G36" s="171">
        <f t="shared" si="4"/>
        <v>2</v>
      </c>
      <c r="H36" s="171"/>
      <c r="I36" s="169"/>
      <c r="J36" s="169">
        <v>1</v>
      </c>
      <c r="K36" s="169">
        <v>0</v>
      </c>
      <c r="L36" s="169">
        <f t="shared" si="5"/>
        <v>1</v>
      </c>
      <c r="M36" s="169">
        <v>1</v>
      </c>
      <c r="N36" s="169">
        <v>0</v>
      </c>
      <c r="O36" s="308">
        <f t="shared" si="2"/>
        <v>1</v>
      </c>
      <c r="P36" s="310">
        <f t="shared" si="7"/>
        <v>0</v>
      </c>
      <c r="Q36" s="310">
        <f t="shared" si="8"/>
        <v>0</v>
      </c>
      <c r="R36" s="310">
        <f t="shared" si="9"/>
        <v>2</v>
      </c>
      <c r="S36" s="310">
        <f t="shared" si="10"/>
        <v>0</v>
      </c>
      <c r="T36" s="310">
        <f t="shared" si="11"/>
        <v>2</v>
      </c>
      <c r="U36" s="310">
        <f t="shared" si="12"/>
        <v>0</v>
      </c>
      <c r="V36" s="310">
        <f t="shared" si="13"/>
        <v>0</v>
      </c>
      <c r="W36" s="310">
        <f t="shared" si="14"/>
        <v>1</v>
      </c>
      <c r="X36" s="310">
        <f t="shared" si="15"/>
        <v>0</v>
      </c>
      <c r="Y36" s="310">
        <f t="shared" si="16"/>
        <v>1</v>
      </c>
      <c r="Z36" s="310">
        <f t="shared" si="17"/>
        <v>1</v>
      </c>
      <c r="AA36" s="310">
        <f t="shared" si="18"/>
        <v>0</v>
      </c>
      <c r="AB36" s="310">
        <f t="shared" si="19"/>
        <v>1</v>
      </c>
    </row>
    <row r="37" spans="1:28" ht="20.100000000000001" customHeight="1" thickBot="1" x14ac:dyDescent="0.35">
      <c r="A37" s="1" t="s">
        <v>12</v>
      </c>
      <c r="B37" s="385"/>
      <c r="C37" s="169"/>
      <c r="D37" s="173"/>
      <c r="E37" s="174">
        <v>1</v>
      </c>
      <c r="F37" s="175">
        <v>0</v>
      </c>
      <c r="G37" s="171">
        <f t="shared" si="4"/>
        <v>1</v>
      </c>
      <c r="H37" s="171"/>
      <c r="I37" s="169"/>
      <c r="J37" s="169">
        <v>1</v>
      </c>
      <c r="K37" s="169">
        <v>0</v>
      </c>
      <c r="L37" s="169">
        <f t="shared" si="5"/>
        <v>1</v>
      </c>
      <c r="M37" s="169">
        <v>1</v>
      </c>
      <c r="N37" s="169">
        <v>0</v>
      </c>
      <c r="O37" s="308">
        <f t="shared" si="2"/>
        <v>1</v>
      </c>
      <c r="P37" s="310">
        <f t="shared" si="7"/>
        <v>0</v>
      </c>
      <c r="Q37" s="310">
        <f t="shared" si="8"/>
        <v>0</v>
      </c>
      <c r="R37" s="310">
        <f t="shared" si="9"/>
        <v>1</v>
      </c>
      <c r="S37" s="310">
        <f t="shared" si="10"/>
        <v>0</v>
      </c>
      <c r="T37" s="310">
        <f t="shared" si="11"/>
        <v>1</v>
      </c>
      <c r="U37" s="310">
        <f t="shared" si="12"/>
        <v>0</v>
      </c>
      <c r="V37" s="310">
        <f t="shared" si="13"/>
        <v>0</v>
      </c>
      <c r="W37" s="310">
        <f t="shared" si="14"/>
        <v>1</v>
      </c>
      <c r="X37" s="310">
        <f t="shared" si="15"/>
        <v>0</v>
      </c>
      <c r="Y37" s="310">
        <f t="shared" si="16"/>
        <v>1</v>
      </c>
      <c r="Z37" s="310">
        <f t="shared" si="17"/>
        <v>1</v>
      </c>
      <c r="AA37" s="310">
        <f t="shared" si="18"/>
        <v>0</v>
      </c>
      <c r="AB37" s="310">
        <f t="shared" si="19"/>
        <v>1</v>
      </c>
    </row>
    <row r="38" spans="1:28" ht="20.100000000000001" customHeight="1" thickBot="1" x14ac:dyDescent="0.35">
      <c r="A38" s="1" t="s">
        <v>13</v>
      </c>
      <c r="B38" s="385"/>
      <c r="C38" s="169"/>
      <c r="D38" s="173"/>
      <c r="E38" s="174">
        <v>1</v>
      </c>
      <c r="F38" s="175">
        <v>2</v>
      </c>
      <c r="G38" s="171">
        <f t="shared" si="4"/>
        <v>3</v>
      </c>
      <c r="H38" s="171"/>
      <c r="I38" s="169"/>
      <c r="J38" s="169">
        <v>0</v>
      </c>
      <c r="K38" s="169">
        <v>2</v>
      </c>
      <c r="L38" s="169">
        <f t="shared" si="5"/>
        <v>2</v>
      </c>
      <c r="M38" s="169">
        <v>2</v>
      </c>
      <c r="N38" s="169">
        <v>0</v>
      </c>
      <c r="O38" s="308">
        <f t="shared" si="2"/>
        <v>2</v>
      </c>
      <c r="P38" s="310">
        <f t="shared" si="7"/>
        <v>0</v>
      </c>
      <c r="Q38" s="310">
        <f t="shared" si="8"/>
        <v>0</v>
      </c>
      <c r="R38" s="310">
        <f t="shared" si="9"/>
        <v>1</v>
      </c>
      <c r="S38" s="310">
        <f t="shared" si="10"/>
        <v>2</v>
      </c>
      <c r="T38" s="310">
        <f t="shared" si="11"/>
        <v>3</v>
      </c>
      <c r="U38" s="310">
        <f t="shared" si="12"/>
        <v>0</v>
      </c>
      <c r="V38" s="310">
        <f t="shared" si="13"/>
        <v>0</v>
      </c>
      <c r="W38" s="310">
        <f t="shared" si="14"/>
        <v>0</v>
      </c>
      <c r="X38" s="310">
        <f t="shared" si="15"/>
        <v>2</v>
      </c>
      <c r="Y38" s="310">
        <f t="shared" si="16"/>
        <v>2</v>
      </c>
      <c r="Z38" s="310">
        <f t="shared" si="17"/>
        <v>2</v>
      </c>
      <c r="AA38" s="310">
        <f t="shared" si="18"/>
        <v>0</v>
      </c>
      <c r="AB38" s="310">
        <f t="shared" si="19"/>
        <v>2</v>
      </c>
    </row>
    <row r="39" spans="1:28" ht="20.100000000000001" customHeight="1" thickBot="1" x14ac:dyDescent="0.35">
      <c r="A39" s="1" t="s">
        <v>14</v>
      </c>
      <c r="B39" s="385"/>
      <c r="C39" s="169"/>
      <c r="D39" s="173">
        <v>26</v>
      </c>
      <c r="E39" s="174">
        <v>6</v>
      </c>
      <c r="F39" s="175">
        <v>8</v>
      </c>
      <c r="G39" s="176">
        <f t="shared" si="4"/>
        <v>40</v>
      </c>
      <c r="H39" s="171"/>
      <c r="I39" s="169">
        <v>60</v>
      </c>
      <c r="J39" s="169">
        <v>11</v>
      </c>
      <c r="K39" s="169">
        <v>10</v>
      </c>
      <c r="L39" s="169">
        <f t="shared" si="5"/>
        <v>81</v>
      </c>
      <c r="M39" s="169">
        <v>35</v>
      </c>
      <c r="N39" s="169">
        <v>46</v>
      </c>
      <c r="O39" s="308">
        <f t="shared" si="2"/>
        <v>81</v>
      </c>
      <c r="P39" s="310">
        <f t="shared" si="7"/>
        <v>0</v>
      </c>
      <c r="Q39" s="310">
        <f t="shared" si="8"/>
        <v>36</v>
      </c>
      <c r="R39" s="310">
        <f t="shared" si="9"/>
        <v>8</v>
      </c>
      <c r="S39" s="310">
        <f t="shared" si="10"/>
        <v>8</v>
      </c>
      <c r="T39" s="310">
        <f t="shared" si="11"/>
        <v>52</v>
      </c>
      <c r="U39" s="310">
        <f t="shared" si="12"/>
        <v>0</v>
      </c>
      <c r="V39" s="310">
        <f t="shared" si="13"/>
        <v>69</v>
      </c>
      <c r="W39" s="310">
        <f t="shared" si="14"/>
        <v>13</v>
      </c>
      <c r="X39" s="310">
        <f t="shared" si="15"/>
        <v>10</v>
      </c>
      <c r="Y39" s="310">
        <f t="shared" si="16"/>
        <v>92</v>
      </c>
      <c r="Z39" s="310">
        <f t="shared" si="17"/>
        <v>45</v>
      </c>
      <c r="AA39" s="310">
        <f t="shared" si="18"/>
        <v>47</v>
      </c>
      <c r="AB39" s="310">
        <f t="shared" si="19"/>
        <v>92</v>
      </c>
    </row>
    <row r="40" spans="1:28" ht="20.100000000000001" customHeight="1" thickBot="1" x14ac:dyDescent="0.35">
      <c r="A40" s="1" t="s">
        <v>15</v>
      </c>
      <c r="B40" s="385"/>
      <c r="C40" s="169"/>
      <c r="D40" s="173"/>
      <c r="E40" s="174">
        <v>3</v>
      </c>
      <c r="F40" s="175">
        <v>3</v>
      </c>
      <c r="G40" s="176">
        <f t="shared" si="4"/>
        <v>6</v>
      </c>
      <c r="H40" s="171"/>
      <c r="I40" s="169"/>
      <c r="J40" s="169">
        <v>5</v>
      </c>
      <c r="K40" s="169">
        <v>4</v>
      </c>
      <c r="L40" s="169">
        <f t="shared" si="5"/>
        <v>9</v>
      </c>
      <c r="M40" s="169">
        <v>6</v>
      </c>
      <c r="N40" s="169">
        <v>3</v>
      </c>
      <c r="O40" s="308">
        <f t="shared" si="2"/>
        <v>9</v>
      </c>
      <c r="P40" s="310">
        <f t="shared" si="7"/>
        <v>0</v>
      </c>
      <c r="Q40" s="310">
        <f t="shared" si="8"/>
        <v>0</v>
      </c>
      <c r="R40" s="310">
        <f t="shared" si="9"/>
        <v>4</v>
      </c>
      <c r="S40" s="310">
        <f t="shared" si="10"/>
        <v>3</v>
      </c>
      <c r="T40" s="310">
        <f t="shared" si="11"/>
        <v>7</v>
      </c>
      <c r="U40" s="310">
        <f t="shared" si="12"/>
        <v>0</v>
      </c>
      <c r="V40" s="310">
        <f t="shared" si="13"/>
        <v>0</v>
      </c>
      <c r="W40" s="310">
        <f t="shared" si="14"/>
        <v>6</v>
      </c>
      <c r="X40" s="310">
        <f t="shared" si="15"/>
        <v>4</v>
      </c>
      <c r="Y40" s="310">
        <f t="shared" si="16"/>
        <v>10</v>
      </c>
      <c r="Z40" s="310">
        <f t="shared" si="17"/>
        <v>7</v>
      </c>
      <c r="AA40" s="310">
        <f t="shared" si="18"/>
        <v>3</v>
      </c>
      <c r="AB40" s="310">
        <f t="shared" si="19"/>
        <v>10</v>
      </c>
    </row>
    <row r="41" spans="1:28" ht="20.100000000000001" customHeight="1" thickBot="1" x14ac:dyDescent="0.35">
      <c r="A41" s="1" t="s">
        <v>16</v>
      </c>
      <c r="B41" s="385"/>
      <c r="C41" s="169"/>
      <c r="D41" s="173"/>
      <c r="E41" s="174">
        <v>4</v>
      </c>
      <c r="F41" s="175">
        <v>3</v>
      </c>
      <c r="G41" s="171">
        <f t="shared" si="4"/>
        <v>7</v>
      </c>
      <c r="H41" s="171"/>
      <c r="I41" s="169"/>
      <c r="J41" s="169">
        <v>6</v>
      </c>
      <c r="K41" s="169">
        <v>1</v>
      </c>
      <c r="L41" s="169">
        <f t="shared" si="5"/>
        <v>7</v>
      </c>
      <c r="M41" s="169">
        <v>2</v>
      </c>
      <c r="N41" s="169">
        <v>5</v>
      </c>
      <c r="O41" s="308">
        <f t="shared" si="2"/>
        <v>7</v>
      </c>
      <c r="P41" s="310">
        <f t="shared" si="7"/>
        <v>0</v>
      </c>
      <c r="Q41" s="310">
        <f t="shared" si="8"/>
        <v>0</v>
      </c>
      <c r="R41" s="310">
        <f t="shared" si="9"/>
        <v>5</v>
      </c>
      <c r="S41" s="310">
        <f t="shared" si="10"/>
        <v>3</v>
      </c>
      <c r="T41" s="310">
        <f t="shared" si="11"/>
        <v>8</v>
      </c>
      <c r="U41" s="310">
        <f t="shared" si="12"/>
        <v>0</v>
      </c>
      <c r="V41" s="310">
        <f t="shared" si="13"/>
        <v>0</v>
      </c>
      <c r="W41" s="310">
        <f t="shared" si="14"/>
        <v>7</v>
      </c>
      <c r="X41" s="310">
        <f t="shared" si="15"/>
        <v>1</v>
      </c>
      <c r="Y41" s="310">
        <f t="shared" si="16"/>
        <v>8</v>
      </c>
      <c r="Z41" s="310">
        <f t="shared" si="17"/>
        <v>3</v>
      </c>
      <c r="AA41" s="310">
        <f t="shared" si="18"/>
        <v>5</v>
      </c>
      <c r="AB41" s="310">
        <f t="shared" si="19"/>
        <v>8</v>
      </c>
    </row>
    <row r="42" spans="1:28" ht="20.100000000000001" customHeight="1" thickBot="1" x14ac:dyDescent="0.35">
      <c r="A42" s="128" t="s">
        <v>17</v>
      </c>
      <c r="B42" s="385"/>
      <c r="C42" s="178"/>
      <c r="D42" s="179"/>
      <c r="E42" s="180">
        <v>0</v>
      </c>
      <c r="F42" s="181">
        <v>2</v>
      </c>
      <c r="G42" s="182">
        <f t="shared" si="4"/>
        <v>2</v>
      </c>
      <c r="H42" s="171"/>
      <c r="I42" s="169"/>
      <c r="J42" s="169">
        <v>2</v>
      </c>
      <c r="K42" s="169">
        <v>1</v>
      </c>
      <c r="L42" s="169">
        <f t="shared" si="5"/>
        <v>3</v>
      </c>
      <c r="M42" s="169">
        <v>2</v>
      </c>
      <c r="N42" s="169">
        <v>1</v>
      </c>
      <c r="O42" s="308">
        <f t="shared" si="2"/>
        <v>3</v>
      </c>
      <c r="P42" s="310">
        <f t="shared" si="7"/>
        <v>0</v>
      </c>
      <c r="Q42" s="310">
        <f t="shared" si="8"/>
        <v>0</v>
      </c>
      <c r="R42" s="310">
        <f t="shared" si="9"/>
        <v>0</v>
      </c>
      <c r="S42" s="310">
        <f t="shared" si="10"/>
        <v>4</v>
      </c>
      <c r="T42" s="310">
        <f t="shared" si="11"/>
        <v>4</v>
      </c>
      <c r="U42" s="310">
        <f t="shared" si="12"/>
        <v>0</v>
      </c>
      <c r="V42" s="310">
        <f t="shared" si="13"/>
        <v>0</v>
      </c>
      <c r="W42" s="310">
        <f t="shared" si="14"/>
        <v>2</v>
      </c>
      <c r="X42" s="310">
        <f t="shared" si="15"/>
        <v>4</v>
      </c>
      <c r="Y42" s="310">
        <f t="shared" si="16"/>
        <v>6</v>
      </c>
      <c r="Z42" s="310">
        <f t="shared" si="17"/>
        <v>4</v>
      </c>
      <c r="AA42" s="310">
        <f t="shared" si="18"/>
        <v>2</v>
      </c>
      <c r="AB42" s="310">
        <f t="shared" si="19"/>
        <v>6</v>
      </c>
    </row>
    <row r="43" spans="1:28" ht="20.100000000000001" customHeight="1" thickBot="1" x14ac:dyDescent="0.35">
      <c r="A43" s="1" t="s">
        <v>18</v>
      </c>
      <c r="B43" s="385"/>
      <c r="C43" s="169"/>
      <c r="D43" s="173"/>
      <c r="E43" s="174">
        <v>1</v>
      </c>
      <c r="F43" s="175">
        <v>7</v>
      </c>
      <c r="G43" s="171">
        <f t="shared" si="4"/>
        <v>8</v>
      </c>
      <c r="H43" s="171"/>
      <c r="I43" s="169"/>
      <c r="J43" s="169">
        <v>10</v>
      </c>
      <c r="K43" s="169">
        <v>6</v>
      </c>
      <c r="L43" s="169">
        <f t="shared" si="5"/>
        <v>16</v>
      </c>
      <c r="M43" s="169">
        <v>7</v>
      </c>
      <c r="N43" s="169">
        <v>9</v>
      </c>
      <c r="O43" s="308">
        <f t="shared" si="2"/>
        <v>16</v>
      </c>
      <c r="P43" s="310">
        <f t="shared" si="7"/>
        <v>0</v>
      </c>
      <c r="Q43" s="310">
        <f t="shared" si="8"/>
        <v>0</v>
      </c>
      <c r="R43" s="310">
        <f t="shared" si="9"/>
        <v>2</v>
      </c>
      <c r="S43" s="310">
        <f t="shared" si="10"/>
        <v>7</v>
      </c>
      <c r="T43" s="310">
        <f t="shared" si="11"/>
        <v>9</v>
      </c>
      <c r="U43" s="310">
        <f t="shared" si="12"/>
        <v>0</v>
      </c>
      <c r="V43" s="310">
        <f t="shared" si="13"/>
        <v>0</v>
      </c>
      <c r="W43" s="310">
        <f t="shared" si="14"/>
        <v>11</v>
      </c>
      <c r="X43" s="310">
        <f t="shared" si="15"/>
        <v>6</v>
      </c>
      <c r="Y43" s="310">
        <f t="shared" si="16"/>
        <v>17</v>
      </c>
      <c r="Z43" s="310">
        <f t="shared" si="17"/>
        <v>7</v>
      </c>
      <c r="AA43" s="310">
        <f t="shared" si="18"/>
        <v>9</v>
      </c>
      <c r="AB43" s="310">
        <f t="shared" si="19"/>
        <v>16</v>
      </c>
    </row>
    <row r="44" spans="1:28" ht="20.100000000000001" customHeight="1" thickBot="1" x14ac:dyDescent="0.35">
      <c r="A44" s="1" t="s">
        <v>19</v>
      </c>
      <c r="B44" s="385"/>
      <c r="C44" s="169"/>
      <c r="D44" s="173"/>
      <c r="E44" s="174">
        <v>2</v>
      </c>
      <c r="F44" s="175">
        <v>0</v>
      </c>
      <c r="G44" s="171">
        <f t="shared" si="4"/>
        <v>2</v>
      </c>
      <c r="H44" s="171"/>
      <c r="I44" s="169"/>
      <c r="J44" s="169">
        <v>1</v>
      </c>
      <c r="K44" s="169">
        <v>0</v>
      </c>
      <c r="L44" s="169">
        <f t="shared" si="5"/>
        <v>1</v>
      </c>
      <c r="M44" s="169">
        <v>1</v>
      </c>
      <c r="N44" s="169">
        <v>0</v>
      </c>
      <c r="O44" s="308">
        <f t="shared" si="2"/>
        <v>1</v>
      </c>
      <c r="P44" s="310">
        <f t="shared" si="7"/>
        <v>0</v>
      </c>
      <c r="Q44" s="310">
        <f t="shared" si="8"/>
        <v>0</v>
      </c>
      <c r="R44" s="310">
        <f t="shared" si="9"/>
        <v>2</v>
      </c>
      <c r="S44" s="310">
        <f t="shared" si="10"/>
        <v>0</v>
      </c>
      <c r="T44" s="310">
        <f t="shared" si="11"/>
        <v>2</v>
      </c>
      <c r="U44" s="310">
        <f t="shared" si="12"/>
        <v>0</v>
      </c>
      <c r="V44" s="310">
        <f t="shared" si="13"/>
        <v>0</v>
      </c>
      <c r="W44" s="310">
        <f t="shared" si="14"/>
        <v>1</v>
      </c>
      <c r="X44" s="310">
        <f t="shared" si="15"/>
        <v>0</v>
      </c>
      <c r="Y44" s="310">
        <f t="shared" si="16"/>
        <v>1</v>
      </c>
      <c r="Z44" s="310">
        <f t="shared" si="17"/>
        <v>1</v>
      </c>
      <c r="AA44" s="310">
        <f t="shared" si="18"/>
        <v>0</v>
      </c>
      <c r="AB44" s="310">
        <f t="shared" si="19"/>
        <v>1</v>
      </c>
    </row>
    <row r="45" spans="1:28" ht="20.100000000000001" customHeight="1" thickBot="1" x14ac:dyDescent="0.35">
      <c r="A45" s="1" t="s">
        <v>20</v>
      </c>
      <c r="B45" s="385"/>
      <c r="C45" s="169"/>
      <c r="D45" s="173"/>
      <c r="E45" s="174">
        <v>1</v>
      </c>
      <c r="F45" s="175">
        <v>1</v>
      </c>
      <c r="G45" s="171">
        <f t="shared" si="4"/>
        <v>2</v>
      </c>
      <c r="H45" s="171"/>
      <c r="I45" s="169"/>
      <c r="J45" s="169">
        <v>1</v>
      </c>
      <c r="K45" s="169">
        <v>0</v>
      </c>
      <c r="L45" s="169">
        <f t="shared" si="5"/>
        <v>1</v>
      </c>
      <c r="M45" s="169">
        <v>1</v>
      </c>
      <c r="N45" s="169">
        <v>0</v>
      </c>
      <c r="O45" s="308">
        <f t="shared" si="2"/>
        <v>1</v>
      </c>
      <c r="P45" s="310">
        <f t="shared" si="7"/>
        <v>0</v>
      </c>
      <c r="Q45" s="310">
        <f t="shared" si="8"/>
        <v>0</v>
      </c>
      <c r="R45" s="310">
        <f t="shared" si="9"/>
        <v>1</v>
      </c>
      <c r="S45" s="310">
        <f t="shared" si="10"/>
        <v>1</v>
      </c>
      <c r="T45" s="310">
        <f t="shared" si="11"/>
        <v>2</v>
      </c>
      <c r="U45" s="310">
        <f t="shared" si="12"/>
        <v>0</v>
      </c>
      <c r="V45" s="310">
        <f t="shared" si="13"/>
        <v>0</v>
      </c>
      <c r="W45" s="310">
        <f t="shared" si="14"/>
        <v>1</v>
      </c>
      <c r="X45" s="310">
        <f t="shared" si="15"/>
        <v>0</v>
      </c>
      <c r="Y45" s="310">
        <f t="shared" si="16"/>
        <v>1</v>
      </c>
      <c r="Z45" s="310">
        <f t="shared" si="17"/>
        <v>1</v>
      </c>
      <c r="AA45" s="310">
        <f t="shared" si="18"/>
        <v>0</v>
      </c>
      <c r="AB45" s="310">
        <f t="shared" si="19"/>
        <v>1</v>
      </c>
    </row>
    <row r="46" spans="1:28" ht="20.100000000000001" customHeight="1" thickBot="1" x14ac:dyDescent="0.35">
      <c r="A46" s="1" t="s">
        <v>21</v>
      </c>
      <c r="B46" s="386"/>
      <c r="C46" s="169"/>
      <c r="D46" s="173"/>
      <c r="E46" s="174">
        <v>1</v>
      </c>
      <c r="F46" s="175">
        <v>0</v>
      </c>
      <c r="G46" s="171">
        <f t="shared" si="4"/>
        <v>1</v>
      </c>
      <c r="H46" s="171"/>
      <c r="I46" s="169"/>
      <c r="J46" s="169">
        <v>1</v>
      </c>
      <c r="K46" s="169">
        <v>0</v>
      </c>
      <c r="L46" s="169">
        <f t="shared" si="5"/>
        <v>1</v>
      </c>
      <c r="M46" s="169">
        <v>1</v>
      </c>
      <c r="N46" s="169">
        <v>0</v>
      </c>
      <c r="O46" s="308">
        <f t="shared" si="2"/>
        <v>1</v>
      </c>
      <c r="P46" s="310">
        <f t="shared" si="7"/>
        <v>0</v>
      </c>
      <c r="Q46" s="310">
        <f t="shared" si="8"/>
        <v>0</v>
      </c>
      <c r="R46" s="310">
        <f t="shared" si="9"/>
        <v>1</v>
      </c>
      <c r="S46" s="310">
        <f t="shared" si="10"/>
        <v>0</v>
      </c>
      <c r="T46" s="310">
        <f t="shared" si="11"/>
        <v>1</v>
      </c>
      <c r="U46" s="310">
        <f t="shared" si="12"/>
        <v>0</v>
      </c>
      <c r="V46" s="310">
        <f t="shared" si="13"/>
        <v>0</v>
      </c>
      <c r="W46" s="310">
        <f t="shared" si="14"/>
        <v>1</v>
      </c>
      <c r="X46" s="310">
        <f t="shared" si="15"/>
        <v>0</v>
      </c>
      <c r="Y46" s="310">
        <f t="shared" si="16"/>
        <v>1</v>
      </c>
      <c r="Z46" s="310">
        <f t="shared" si="17"/>
        <v>1</v>
      </c>
      <c r="AA46" s="310">
        <f t="shared" si="18"/>
        <v>0</v>
      </c>
      <c r="AB46" s="310">
        <f t="shared" si="19"/>
        <v>1</v>
      </c>
    </row>
    <row r="47" spans="1:28" ht="20.100000000000001" customHeight="1" thickBot="1" x14ac:dyDescent="0.35">
      <c r="A47" s="129">
        <f>A26+1</f>
        <v>2</v>
      </c>
      <c r="B47" s="117" t="s">
        <v>51</v>
      </c>
      <c r="C47" s="177">
        <f t="shared" ref="C47:K47" si="20">SUM(C27:C46)</f>
        <v>12</v>
      </c>
      <c r="D47" s="177">
        <f t="shared" si="20"/>
        <v>28</v>
      </c>
      <c r="E47" s="177">
        <f t="shared" si="20"/>
        <v>32</v>
      </c>
      <c r="F47" s="177">
        <f t="shared" si="20"/>
        <v>32</v>
      </c>
      <c r="G47" s="183">
        <f t="shared" si="20"/>
        <v>104</v>
      </c>
      <c r="H47" s="177">
        <f t="shared" si="20"/>
        <v>12</v>
      </c>
      <c r="I47" s="177">
        <f t="shared" si="20"/>
        <v>60</v>
      </c>
      <c r="J47" s="177">
        <f t="shared" si="20"/>
        <v>47</v>
      </c>
      <c r="K47" s="177">
        <f t="shared" si="20"/>
        <v>28</v>
      </c>
      <c r="L47" s="177">
        <f t="shared" si="5"/>
        <v>147</v>
      </c>
      <c r="M47" s="177">
        <f>SUM(M27:M46)</f>
        <v>73</v>
      </c>
      <c r="N47" s="177">
        <f>SUM(N27:N46)</f>
        <v>74</v>
      </c>
      <c r="O47" s="309">
        <f>SUM(O27:O46)</f>
        <v>147</v>
      </c>
      <c r="P47" s="310">
        <f t="shared" si="7"/>
        <v>13</v>
      </c>
      <c r="Q47" s="310">
        <f t="shared" si="8"/>
        <v>39</v>
      </c>
      <c r="R47" s="310">
        <f t="shared" si="9"/>
        <v>37</v>
      </c>
      <c r="S47" s="310">
        <f t="shared" si="10"/>
        <v>34</v>
      </c>
      <c r="T47" s="310">
        <f t="shared" si="11"/>
        <v>123</v>
      </c>
      <c r="U47" s="310">
        <f t="shared" si="12"/>
        <v>13</v>
      </c>
      <c r="V47" s="310">
        <f t="shared" si="13"/>
        <v>70</v>
      </c>
      <c r="W47" s="310">
        <f t="shared" si="14"/>
        <v>52</v>
      </c>
      <c r="X47" s="310">
        <f t="shared" si="15"/>
        <v>31</v>
      </c>
      <c r="Y47" s="310">
        <f t="shared" si="16"/>
        <v>166</v>
      </c>
      <c r="Z47" s="310">
        <f t="shared" si="17"/>
        <v>90</v>
      </c>
      <c r="AA47" s="310">
        <f t="shared" si="18"/>
        <v>76</v>
      </c>
      <c r="AB47" s="310">
        <f t="shared" si="19"/>
        <v>166</v>
      </c>
    </row>
    <row r="48" spans="1:28" ht="20.100000000000001" customHeight="1" x14ac:dyDescent="0.3">
      <c r="A48" s="130" t="s">
        <v>2</v>
      </c>
      <c r="B48" s="387" t="s">
        <v>52</v>
      </c>
      <c r="C48" s="185">
        <v>3</v>
      </c>
      <c r="D48" s="185">
        <v>0</v>
      </c>
      <c r="E48" s="186"/>
      <c r="F48" s="187"/>
      <c r="G48" s="171">
        <f t="shared" ref="G48:G67" si="21">F48+E48+D48+C48</f>
        <v>3</v>
      </c>
      <c r="H48" s="176"/>
      <c r="I48" s="188">
        <v>3</v>
      </c>
      <c r="J48" s="189"/>
      <c r="K48" s="190"/>
      <c r="L48" s="188">
        <f t="shared" si="5"/>
        <v>3</v>
      </c>
      <c r="M48" s="191">
        <v>2</v>
      </c>
      <c r="N48" s="191">
        <v>1</v>
      </c>
      <c r="O48" s="192">
        <f t="shared" ref="O48:O67" si="22">N48+M48</f>
        <v>3</v>
      </c>
    </row>
    <row r="49" spans="1:15" ht="20.100000000000001" customHeight="1" x14ac:dyDescent="0.3">
      <c r="A49" s="1" t="s">
        <v>3</v>
      </c>
      <c r="B49" s="385"/>
      <c r="C49" s="193"/>
      <c r="D49" s="193"/>
      <c r="E49" s="194"/>
      <c r="F49" s="195"/>
      <c r="G49" s="171">
        <f t="shared" si="21"/>
        <v>0</v>
      </c>
      <c r="H49" s="176"/>
      <c r="I49" s="188"/>
      <c r="J49" s="189"/>
      <c r="K49" s="190"/>
      <c r="L49" s="188">
        <f t="shared" si="5"/>
        <v>0</v>
      </c>
      <c r="M49" s="191"/>
      <c r="N49" s="191"/>
      <c r="O49" s="192">
        <f t="shared" si="22"/>
        <v>0</v>
      </c>
    </row>
    <row r="50" spans="1:15" ht="20.100000000000001" customHeight="1" x14ac:dyDescent="0.3">
      <c r="A50" s="1" t="s">
        <v>4</v>
      </c>
      <c r="B50" s="385"/>
      <c r="C50" s="193"/>
      <c r="D50" s="193"/>
      <c r="E50" s="194">
        <v>1</v>
      </c>
      <c r="F50" s="195">
        <v>0</v>
      </c>
      <c r="G50" s="171">
        <f t="shared" si="21"/>
        <v>1</v>
      </c>
      <c r="H50" s="176"/>
      <c r="I50" s="188"/>
      <c r="J50" s="196">
        <v>1</v>
      </c>
      <c r="K50" s="197">
        <v>0</v>
      </c>
      <c r="L50" s="188">
        <f t="shared" si="5"/>
        <v>1</v>
      </c>
      <c r="M50" s="191">
        <v>1</v>
      </c>
      <c r="N50" s="191"/>
      <c r="O50" s="192">
        <f t="shared" si="22"/>
        <v>1</v>
      </c>
    </row>
    <row r="51" spans="1:15" ht="20.100000000000001" customHeight="1" x14ac:dyDescent="0.3">
      <c r="A51" s="1" t="s">
        <v>5</v>
      </c>
      <c r="B51" s="385"/>
      <c r="C51" s="193"/>
      <c r="D51" s="193"/>
      <c r="E51" s="194"/>
      <c r="F51" s="195"/>
      <c r="G51" s="171">
        <f t="shared" si="21"/>
        <v>0</v>
      </c>
      <c r="H51" s="176"/>
      <c r="I51" s="188"/>
      <c r="J51" s="189"/>
      <c r="K51" s="190"/>
      <c r="L51" s="188">
        <f t="shared" si="5"/>
        <v>0</v>
      </c>
      <c r="M51" s="191"/>
      <c r="N51" s="191"/>
      <c r="O51" s="192">
        <f t="shared" si="22"/>
        <v>0</v>
      </c>
    </row>
    <row r="52" spans="1:15" ht="20.100000000000001" customHeight="1" x14ac:dyDescent="0.3">
      <c r="A52" s="1" t="s">
        <v>6</v>
      </c>
      <c r="B52" s="385"/>
      <c r="C52" s="193"/>
      <c r="D52" s="193"/>
      <c r="E52" s="194"/>
      <c r="F52" s="195"/>
      <c r="G52" s="171">
        <f t="shared" si="21"/>
        <v>0</v>
      </c>
      <c r="H52" s="176"/>
      <c r="I52" s="188"/>
      <c r="J52" s="189"/>
      <c r="K52" s="190"/>
      <c r="L52" s="188">
        <f t="shared" si="5"/>
        <v>0</v>
      </c>
      <c r="M52" s="191"/>
      <c r="N52" s="191"/>
      <c r="O52" s="192">
        <f t="shared" si="22"/>
        <v>0</v>
      </c>
    </row>
    <row r="53" spans="1:15" ht="20.100000000000001" customHeight="1" x14ac:dyDescent="0.3">
      <c r="A53" s="1" t="s">
        <v>7</v>
      </c>
      <c r="B53" s="385"/>
      <c r="C53" s="193"/>
      <c r="D53" s="193"/>
      <c r="E53" s="194"/>
      <c r="F53" s="195"/>
      <c r="G53" s="171">
        <f t="shared" si="21"/>
        <v>0</v>
      </c>
      <c r="H53" s="176"/>
      <c r="I53" s="188"/>
      <c r="J53" s="189"/>
      <c r="K53" s="190"/>
      <c r="L53" s="188">
        <f t="shared" si="5"/>
        <v>0</v>
      </c>
      <c r="M53" s="191"/>
      <c r="N53" s="191"/>
      <c r="O53" s="192">
        <f t="shared" si="22"/>
        <v>0</v>
      </c>
    </row>
    <row r="54" spans="1:15" ht="20.100000000000001" customHeight="1" x14ac:dyDescent="0.3">
      <c r="A54" s="1" t="s">
        <v>8</v>
      </c>
      <c r="B54" s="385"/>
      <c r="C54" s="193"/>
      <c r="D54" s="193"/>
      <c r="E54" s="194"/>
      <c r="F54" s="195"/>
      <c r="G54" s="171">
        <f t="shared" si="21"/>
        <v>0</v>
      </c>
      <c r="H54" s="176"/>
      <c r="I54" s="188"/>
      <c r="J54" s="189"/>
      <c r="K54" s="190"/>
      <c r="L54" s="188">
        <f t="shared" si="5"/>
        <v>0</v>
      </c>
      <c r="M54" s="191"/>
      <c r="N54" s="191"/>
      <c r="O54" s="192">
        <f t="shared" si="22"/>
        <v>0</v>
      </c>
    </row>
    <row r="55" spans="1:15" ht="20.100000000000001" customHeight="1" x14ac:dyDescent="0.3">
      <c r="A55" s="1" t="s">
        <v>9</v>
      </c>
      <c r="B55" s="385"/>
      <c r="C55" s="193"/>
      <c r="D55" s="193"/>
      <c r="E55" s="194"/>
      <c r="F55" s="195"/>
      <c r="G55" s="171">
        <f t="shared" si="21"/>
        <v>0</v>
      </c>
      <c r="H55" s="176"/>
      <c r="I55" s="188"/>
      <c r="J55" s="189"/>
      <c r="K55" s="190"/>
      <c r="L55" s="188">
        <f t="shared" si="5"/>
        <v>0</v>
      </c>
      <c r="M55" s="191"/>
      <c r="N55" s="191"/>
      <c r="O55" s="192">
        <f t="shared" si="22"/>
        <v>0</v>
      </c>
    </row>
    <row r="56" spans="1:15" ht="20.100000000000001" customHeight="1" x14ac:dyDescent="0.3">
      <c r="A56" s="1" t="s">
        <v>10</v>
      </c>
      <c r="B56" s="385"/>
      <c r="C56" s="198"/>
      <c r="D56" s="198"/>
      <c r="E56" s="199"/>
      <c r="F56" s="200"/>
      <c r="G56" s="182">
        <f t="shared" si="21"/>
        <v>0</v>
      </c>
      <c r="H56" s="176"/>
      <c r="I56" s="188"/>
      <c r="J56" s="189"/>
      <c r="K56" s="190"/>
      <c r="L56" s="188">
        <f t="shared" si="5"/>
        <v>0</v>
      </c>
      <c r="M56" s="191"/>
      <c r="N56" s="191"/>
      <c r="O56" s="192">
        <f t="shared" si="22"/>
        <v>0</v>
      </c>
    </row>
    <row r="57" spans="1:15" ht="20.100000000000001" customHeight="1" x14ac:dyDescent="0.3">
      <c r="A57" s="1" t="s">
        <v>11</v>
      </c>
      <c r="B57" s="385"/>
      <c r="C57" s="193"/>
      <c r="D57" s="193"/>
      <c r="E57" s="194"/>
      <c r="F57" s="195"/>
      <c r="G57" s="171">
        <f t="shared" si="21"/>
        <v>0</v>
      </c>
      <c r="H57" s="176"/>
      <c r="I57" s="188"/>
      <c r="J57" s="189"/>
      <c r="K57" s="190"/>
      <c r="L57" s="188">
        <f t="shared" si="5"/>
        <v>0</v>
      </c>
      <c r="M57" s="191"/>
      <c r="N57" s="191"/>
      <c r="O57" s="192">
        <f t="shared" si="22"/>
        <v>0</v>
      </c>
    </row>
    <row r="58" spans="1:15" ht="20.100000000000001" customHeight="1" x14ac:dyDescent="0.3">
      <c r="A58" s="1" t="s">
        <v>12</v>
      </c>
      <c r="B58" s="385"/>
      <c r="C58" s="193"/>
      <c r="D58" s="193"/>
      <c r="E58" s="194"/>
      <c r="F58" s="195"/>
      <c r="G58" s="171">
        <f t="shared" si="21"/>
        <v>0</v>
      </c>
      <c r="H58" s="176"/>
      <c r="I58" s="188"/>
      <c r="J58" s="189"/>
      <c r="K58" s="190"/>
      <c r="L58" s="188">
        <f t="shared" si="5"/>
        <v>0</v>
      </c>
      <c r="M58" s="191"/>
      <c r="N58" s="191"/>
      <c r="O58" s="192">
        <f t="shared" si="22"/>
        <v>0</v>
      </c>
    </row>
    <row r="59" spans="1:15" ht="20.100000000000001" customHeight="1" x14ac:dyDescent="0.3">
      <c r="A59" s="1" t="s">
        <v>13</v>
      </c>
      <c r="B59" s="385"/>
      <c r="C59" s="193"/>
      <c r="D59" s="193"/>
      <c r="E59" s="194"/>
      <c r="F59" s="195">
        <v>1</v>
      </c>
      <c r="G59" s="171">
        <f t="shared" si="21"/>
        <v>1</v>
      </c>
      <c r="H59" s="176"/>
      <c r="I59" s="188"/>
      <c r="J59" s="196"/>
      <c r="K59" s="197">
        <v>1</v>
      </c>
      <c r="L59" s="188">
        <f t="shared" si="5"/>
        <v>1</v>
      </c>
      <c r="M59" s="191">
        <v>1</v>
      </c>
      <c r="N59" s="191"/>
      <c r="O59" s="192">
        <f t="shared" si="22"/>
        <v>1</v>
      </c>
    </row>
    <row r="60" spans="1:15" ht="20.100000000000001" customHeight="1" x14ac:dyDescent="0.3">
      <c r="A60" s="1" t="s">
        <v>14</v>
      </c>
      <c r="B60" s="385"/>
      <c r="C60" s="193"/>
      <c r="D60" s="193">
        <v>6</v>
      </c>
      <c r="E60" s="194">
        <v>2</v>
      </c>
      <c r="F60" s="195">
        <v>3</v>
      </c>
      <c r="G60" s="171">
        <f t="shared" si="21"/>
        <v>11</v>
      </c>
      <c r="H60" s="176"/>
      <c r="I60" s="188">
        <v>10</v>
      </c>
      <c r="J60" s="196">
        <v>2</v>
      </c>
      <c r="K60" s="197">
        <v>3</v>
      </c>
      <c r="L60" s="188">
        <f t="shared" si="5"/>
        <v>15</v>
      </c>
      <c r="M60" s="191">
        <v>10</v>
      </c>
      <c r="N60" s="191">
        <v>5</v>
      </c>
      <c r="O60" s="192">
        <f t="shared" si="22"/>
        <v>15</v>
      </c>
    </row>
    <row r="61" spans="1:15" ht="20.100000000000001" customHeight="1" x14ac:dyDescent="0.3">
      <c r="A61" s="1" t="s">
        <v>15</v>
      </c>
      <c r="B61" s="385"/>
      <c r="C61" s="193"/>
      <c r="D61" s="193"/>
      <c r="E61" s="194"/>
      <c r="F61" s="195"/>
      <c r="G61" s="171">
        <f t="shared" si="21"/>
        <v>0</v>
      </c>
      <c r="H61" s="176"/>
      <c r="I61" s="188"/>
      <c r="J61" s="196">
        <v>1</v>
      </c>
      <c r="K61" s="197"/>
      <c r="L61" s="188">
        <f t="shared" si="5"/>
        <v>1</v>
      </c>
      <c r="M61" s="191">
        <v>1</v>
      </c>
      <c r="N61" s="191"/>
      <c r="O61" s="192">
        <f t="shared" si="22"/>
        <v>1</v>
      </c>
    </row>
    <row r="62" spans="1:15" ht="20.100000000000001" customHeight="1" x14ac:dyDescent="0.3">
      <c r="A62" s="1" t="s">
        <v>16</v>
      </c>
      <c r="B62" s="385"/>
      <c r="C62" s="193">
        <v>0</v>
      </c>
      <c r="D62" s="193">
        <v>1</v>
      </c>
      <c r="E62" s="194">
        <v>1</v>
      </c>
      <c r="F62" s="195">
        <v>0</v>
      </c>
      <c r="G62" s="171">
        <f t="shared" si="21"/>
        <v>2</v>
      </c>
      <c r="H62" s="176"/>
      <c r="I62" s="188">
        <v>1</v>
      </c>
      <c r="J62" s="196">
        <v>0</v>
      </c>
      <c r="K62" s="197">
        <v>0</v>
      </c>
      <c r="L62" s="188">
        <f t="shared" si="5"/>
        <v>1</v>
      </c>
      <c r="M62" s="191">
        <v>1</v>
      </c>
      <c r="N62" s="191"/>
      <c r="O62" s="192">
        <f t="shared" si="22"/>
        <v>1</v>
      </c>
    </row>
    <row r="63" spans="1:15" ht="20.100000000000001" customHeight="1" x14ac:dyDescent="0.3">
      <c r="A63" s="128" t="s">
        <v>17</v>
      </c>
      <c r="B63" s="385"/>
      <c r="C63" s="198"/>
      <c r="D63" s="198">
        <v>1</v>
      </c>
      <c r="E63" s="199">
        <v>0</v>
      </c>
      <c r="F63" s="200"/>
      <c r="G63" s="182">
        <f t="shared" si="21"/>
        <v>1</v>
      </c>
      <c r="H63" s="176"/>
      <c r="I63" s="188">
        <v>1</v>
      </c>
      <c r="J63" s="196">
        <v>0</v>
      </c>
      <c r="K63" s="197"/>
      <c r="L63" s="188">
        <f t="shared" si="5"/>
        <v>1</v>
      </c>
      <c r="M63" s="191">
        <v>1</v>
      </c>
      <c r="N63" s="191"/>
      <c r="O63" s="192">
        <f t="shared" si="22"/>
        <v>1</v>
      </c>
    </row>
    <row r="64" spans="1:15" ht="20.100000000000001" customHeight="1" x14ac:dyDescent="0.3">
      <c r="A64" s="1" t="s">
        <v>18</v>
      </c>
      <c r="B64" s="385"/>
      <c r="C64" s="193">
        <v>0</v>
      </c>
      <c r="D64" s="193">
        <v>1</v>
      </c>
      <c r="E64" s="194">
        <v>0</v>
      </c>
      <c r="F64" s="195"/>
      <c r="G64" s="171">
        <f t="shared" si="21"/>
        <v>1</v>
      </c>
      <c r="H64" s="176"/>
      <c r="I64" s="188">
        <v>1</v>
      </c>
      <c r="J64" s="196">
        <v>0</v>
      </c>
      <c r="K64" s="197"/>
      <c r="L64" s="188">
        <f t="shared" si="5"/>
        <v>1</v>
      </c>
      <c r="M64" s="191">
        <v>1</v>
      </c>
      <c r="N64" s="191"/>
      <c r="O64" s="192">
        <f t="shared" si="22"/>
        <v>1</v>
      </c>
    </row>
    <row r="65" spans="1:15" ht="20.100000000000001" customHeight="1" x14ac:dyDescent="0.3">
      <c r="A65" s="1" t="s">
        <v>19</v>
      </c>
      <c r="B65" s="385"/>
      <c r="C65" s="193"/>
      <c r="D65" s="193"/>
      <c r="E65" s="194"/>
      <c r="F65" s="195"/>
      <c r="G65" s="171">
        <f t="shared" si="21"/>
        <v>0</v>
      </c>
      <c r="H65" s="176"/>
      <c r="I65" s="188"/>
      <c r="J65" s="196"/>
      <c r="K65" s="197"/>
      <c r="L65" s="188">
        <f t="shared" si="5"/>
        <v>0</v>
      </c>
      <c r="M65" s="191"/>
      <c r="N65" s="191"/>
      <c r="O65" s="192">
        <f t="shared" si="22"/>
        <v>0</v>
      </c>
    </row>
    <row r="66" spans="1:15" ht="20.100000000000001" customHeight="1" x14ac:dyDescent="0.3">
      <c r="A66" s="1" t="s">
        <v>20</v>
      </c>
      <c r="B66" s="385"/>
      <c r="C66" s="193"/>
      <c r="D66" s="193"/>
      <c r="E66" s="194"/>
      <c r="F66" s="195"/>
      <c r="G66" s="171">
        <f t="shared" si="21"/>
        <v>0</v>
      </c>
      <c r="H66" s="176"/>
      <c r="I66" s="188"/>
      <c r="J66" s="189"/>
      <c r="K66" s="190"/>
      <c r="L66" s="188">
        <f t="shared" si="5"/>
        <v>0</v>
      </c>
      <c r="M66" s="191"/>
      <c r="N66" s="191"/>
      <c r="O66" s="192">
        <f t="shared" si="22"/>
        <v>0</v>
      </c>
    </row>
    <row r="67" spans="1:15" ht="20.100000000000001" customHeight="1" thickBot="1" x14ac:dyDescent="0.35">
      <c r="A67" s="1" t="s">
        <v>21</v>
      </c>
      <c r="B67" s="386"/>
      <c r="C67" s="193"/>
      <c r="D67" s="193"/>
      <c r="E67" s="194"/>
      <c r="F67" s="195"/>
      <c r="G67" s="171">
        <f t="shared" si="21"/>
        <v>0</v>
      </c>
      <c r="H67" s="176"/>
      <c r="I67" s="188"/>
      <c r="J67" s="189"/>
      <c r="K67" s="190"/>
      <c r="L67" s="188">
        <f t="shared" si="5"/>
        <v>0</v>
      </c>
      <c r="M67" s="201"/>
      <c r="N67" s="201"/>
      <c r="O67" s="192">
        <f t="shared" si="22"/>
        <v>0</v>
      </c>
    </row>
    <row r="68" spans="1:15" ht="20.100000000000001" customHeight="1" thickBot="1" x14ac:dyDescent="0.35">
      <c r="A68" s="131">
        <f>A47+1</f>
        <v>3</v>
      </c>
      <c r="B68" s="44" t="s">
        <v>52</v>
      </c>
      <c r="C68" s="202">
        <f t="shared" ref="C68:K68" si="23">SUM(C48:C67)</f>
        <v>3</v>
      </c>
      <c r="D68" s="177">
        <f t="shared" si="23"/>
        <v>9</v>
      </c>
      <c r="E68" s="177">
        <f t="shared" si="23"/>
        <v>4</v>
      </c>
      <c r="F68" s="177">
        <f t="shared" si="23"/>
        <v>4</v>
      </c>
      <c r="G68" s="177">
        <f t="shared" si="23"/>
        <v>20</v>
      </c>
      <c r="H68" s="177">
        <f t="shared" si="23"/>
        <v>0</v>
      </c>
      <c r="I68" s="177">
        <f t="shared" si="23"/>
        <v>16</v>
      </c>
      <c r="J68" s="177">
        <f t="shared" si="23"/>
        <v>4</v>
      </c>
      <c r="K68" s="177">
        <f t="shared" si="23"/>
        <v>4</v>
      </c>
      <c r="L68" s="203">
        <f t="shared" si="5"/>
        <v>24</v>
      </c>
      <c r="M68" s="177">
        <f>SUM(M48:M67)</f>
        <v>18</v>
      </c>
      <c r="N68" s="177">
        <f>SUM(N48:N67)</f>
        <v>6</v>
      </c>
      <c r="O68" s="204">
        <f>SUM(O48:O67)</f>
        <v>24</v>
      </c>
    </row>
    <row r="69" spans="1:15" ht="20.100000000000001" customHeight="1" x14ac:dyDescent="0.3">
      <c r="A69" s="8" t="s">
        <v>2</v>
      </c>
      <c r="B69" s="387" t="s">
        <v>53</v>
      </c>
      <c r="C69" s="172">
        <v>1</v>
      </c>
      <c r="D69" s="172">
        <v>0</v>
      </c>
      <c r="E69" s="205">
        <v>0</v>
      </c>
      <c r="F69" s="206">
        <v>0</v>
      </c>
      <c r="G69" s="171">
        <f t="shared" ref="G69:G88" si="24">F69+E69+D69+C69</f>
        <v>1</v>
      </c>
      <c r="H69" s="171">
        <v>1</v>
      </c>
      <c r="I69" s="169">
        <v>0</v>
      </c>
      <c r="J69" s="170">
        <v>0</v>
      </c>
      <c r="K69" s="171">
        <v>0</v>
      </c>
      <c r="L69" s="169">
        <f t="shared" si="5"/>
        <v>1</v>
      </c>
      <c r="M69" s="171">
        <v>1</v>
      </c>
      <c r="N69" s="171">
        <v>0</v>
      </c>
      <c r="O69" s="206">
        <f t="shared" ref="O69:O124" si="25">N69+M69</f>
        <v>1</v>
      </c>
    </row>
    <row r="70" spans="1:15" ht="20.100000000000001" customHeight="1" x14ac:dyDescent="0.3">
      <c r="A70" s="1" t="s">
        <v>3</v>
      </c>
      <c r="B70" s="385"/>
      <c r="C70" s="193"/>
      <c r="D70" s="193"/>
      <c r="E70" s="194"/>
      <c r="F70" s="195"/>
      <c r="G70" s="171">
        <f t="shared" si="24"/>
        <v>0</v>
      </c>
      <c r="H70" s="171"/>
      <c r="I70" s="169"/>
      <c r="J70" s="170"/>
      <c r="K70" s="171"/>
      <c r="L70" s="169">
        <f t="shared" si="5"/>
        <v>0</v>
      </c>
      <c r="M70" s="171"/>
      <c r="N70" s="171"/>
      <c r="O70" s="206">
        <f t="shared" si="25"/>
        <v>0</v>
      </c>
    </row>
    <row r="71" spans="1:15" ht="20.100000000000001" customHeight="1" x14ac:dyDescent="0.3">
      <c r="A71" s="1" t="s">
        <v>4</v>
      </c>
      <c r="B71" s="385"/>
      <c r="C71" s="193">
        <v>0</v>
      </c>
      <c r="D71" s="193">
        <v>0</v>
      </c>
      <c r="E71" s="194">
        <v>1</v>
      </c>
      <c r="F71" s="195">
        <v>0</v>
      </c>
      <c r="G71" s="171">
        <f t="shared" si="24"/>
        <v>1</v>
      </c>
      <c r="H71" s="171"/>
      <c r="I71" s="169">
        <v>0</v>
      </c>
      <c r="J71" s="170">
        <v>1</v>
      </c>
      <c r="K71" s="171">
        <v>0</v>
      </c>
      <c r="L71" s="169">
        <f t="shared" si="5"/>
        <v>1</v>
      </c>
      <c r="M71" s="171">
        <v>1</v>
      </c>
      <c r="N71" s="171"/>
      <c r="O71" s="206">
        <f t="shared" si="25"/>
        <v>1</v>
      </c>
    </row>
    <row r="72" spans="1:15" ht="20.100000000000001" customHeight="1" x14ac:dyDescent="0.3">
      <c r="A72" s="1" t="s">
        <v>5</v>
      </c>
      <c r="B72" s="385"/>
      <c r="C72" s="193"/>
      <c r="D72" s="193"/>
      <c r="E72" s="194"/>
      <c r="F72" s="195"/>
      <c r="G72" s="171">
        <f t="shared" si="24"/>
        <v>0</v>
      </c>
      <c r="H72" s="171"/>
      <c r="I72" s="169"/>
      <c r="J72" s="170"/>
      <c r="K72" s="171"/>
      <c r="L72" s="169">
        <f t="shared" si="5"/>
        <v>0</v>
      </c>
      <c r="M72" s="171"/>
      <c r="N72" s="171"/>
      <c r="O72" s="206">
        <f t="shared" si="25"/>
        <v>0</v>
      </c>
    </row>
    <row r="73" spans="1:15" ht="20.100000000000001" customHeight="1" x14ac:dyDescent="0.3">
      <c r="A73" s="1" t="s">
        <v>6</v>
      </c>
      <c r="B73" s="385"/>
      <c r="C73" s="193"/>
      <c r="D73" s="193"/>
      <c r="E73" s="194">
        <v>1</v>
      </c>
      <c r="F73" s="195"/>
      <c r="G73" s="171">
        <f t="shared" si="24"/>
        <v>1</v>
      </c>
      <c r="H73" s="171"/>
      <c r="I73" s="169">
        <v>1</v>
      </c>
      <c r="J73" s="170"/>
      <c r="K73" s="171"/>
      <c r="L73" s="169">
        <f t="shared" si="5"/>
        <v>1</v>
      </c>
      <c r="M73" s="171">
        <v>1</v>
      </c>
      <c r="N73" s="171"/>
      <c r="O73" s="206">
        <f t="shared" si="25"/>
        <v>1</v>
      </c>
    </row>
    <row r="74" spans="1:15" ht="20.100000000000001" customHeight="1" x14ac:dyDescent="0.3">
      <c r="A74" s="1" t="s">
        <v>7</v>
      </c>
      <c r="B74" s="385"/>
      <c r="C74" s="193"/>
      <c r="D74" s="193"/>
      <c r="E74" s="194"/>
      <c r="F74" s="195"/>
      <c r="G74" s="171">
        <f t="shared" si="24"/>
        <v>0</v>
      </c>
      <c r="H74" s="171"/>
      <c r="I74" s="169"/>
      <c r="J74" s="170"/>
      <c r="K74" s="171"/>
      <c r="L74" s="169">
        <f t="shared" si="5"/>
        <v>0</v>
      </c>
      <c r="M74" s="171"/>
      <c r="N74" s="171"/>
      <c r="O74" s="206">
        <f t="shared" si="25"/>
        <v>0</v>
      </c>
    </row>
    <row r="75" spans="1:15" ht="20.100000000000001" customHeight="1" x14ac:dyDescent="0.3">
      <c r="A75" s="1" t="s">
        <v>8</v>
      </c>
      <c r="B75" s="385"/>
      <c r="C75" s="193"/>
      <c r="D75" s="193"/>
      <c r="E75" s="194"/>
      <c r="F75" s="195"/>
      <c r="G75" s="171">
        <f t="shared" si="24"/>
        <v>0</v>
      </c>
      <c r="H75" s="171"/>
      <c r="I75" s="169"/>
      <c r="J75" s="170"/>
      <c r="K75" s="171"/>
      <c r="L75" s="169">
        <f t="shared" si="5"/>
        <v>0</v>
      </c>
      <c r="M75" s="171"/>
      <c r="N75" s="171"/>
      <c r="O75" s="206">
        <f t="shared" si="25"/>
        <v>0</v>
      </c>
    </row>
    <row r="76" spans="1:15" ht="20.100000000000001" customHeight="1" x14ac:dyDescent="0.3">
      <c r="A76" s="1" t="s">
        <v>9</v>
      </c>
      <c r="B76" s="385"/>
      <c r="C76" s="193"/>
      <c r="D76" s="193"/>
      <c r="E76" s="194"/>
      <c r="F76" s="195"/>
      <c r="G76" s="171">
        <f t="shared" si="24"/>
        <v>0</v>
      </c>
      <c r="H76" s="171"/>
      <c r="I76" s="169"/>
      <c r="J76" s="170"/>
      <c r="K76" s="171"/>
      <c r="L76" s="169">
        <f t="shared" si="5"/>
        <v>0</v>
      </c>
      <c r="M76" s="171"/>
      <c r="N76" s="171"/>
      <c r="O76" s="206">
        <f t="shared" si="25"/>
        <v>0</v>
      </c>
    </row>
    <row r="77" spans="1:15" ht="20.100000000000001" customHeight="1" x14ac:dyDescent="0.3">
      <c r="A77" s="1" t="s">
        <v>10</v>
      </c>
      <c r="B77" s="385"/>
      <c r="C77" s="198"/>
      <c r="D77" s="198"/>
      <c r="E77" s="199"/>
      <c r="F77" s="200"/>
      <c r="G77" s="182">
        <f t="shared" si="24"/>
        <v>0</v>
      </c>
      <c r="H77" s="171"/>
      <c r="I77" s="169"/>
      <c r="J77" s="170"/>
      <c r="K77" s="171"/>
      <c r="L77" s="169">
        <f t="shared" si="5"/>
        <v>0</v>
      </c>
      <c r="M77" s="171"/>
      <c r="N77" s="171"/>
      <c r="O77" s="206">
        <f t="shared" si="25"/>
        <v>0</v>
      </c>
    </row>
    <row r="78" spans="1:15" ht="20.100000000000001" customHeight="1" x14ac:dyDescent="0.3">
      <c r="A78" s="1" t="s">
        <v>11</v>
      </c>
      <c r="B78" s="385"/>
      <c r="C78" s="193"/>
      <c r="D78" s="193"/>
      <c r="E78" s="194"/>
      <c r="F78" s="195"/>
      <c r="G78" s="171">
        <f t="shared" si="24"/>
        <v>0</v>
      </c>
      <c r="H78" s="171"/>
      <c r="I78" s="169"/>
      <c r="J78" s="170"/>
      <c r="K78" s="171"/>
      <c r="L78" s="169">
        <f t="shared" si="5"/>
        <v>0</v>
      </c>
      <c r="M78" s="171"/>
      <c r="N78" s="171"/>
      <c r="O78" s="206">
        <f t="shared" si="25"/>
        <v>0</v>
      </c>
    </row>
    <row r="79" spans="1:15" ht="20.100000000000001" customHeight="1" x14ac:dyDescent="0.3">
      <c r="A79" s="1" t="s">
        <v>12</v>
      </c>
      <c r="B79" s="385"/>
      <c r="C79" s="193"/>
      <c r="D79" s="193"/>
      <c r="E79" s="194"/>
      <c r="F79" s="195"/>
      <c r="G79" s="171">
        <f t="shared" si="24"/>
        <v>0</v>
      </c>
      <c r="H79" s="171"/>
      <c r="I79" s="169"/>
      <c r="J79" s="170"/>
      <c r="K79" s="171"/>
      <c r="L79" s="169">
        <f t="shared" si="5"/>
        <v>0</v>
      </c>
      <c r="M79" s="171"/>
      <c r="N79" s="171"/>
      <c r="O79" s="206">
        <f t="shared" si="25"/>
        <v>0</v>
      </c>
    </row>
    <row r="80" spans="1:15" ht="20.100000000000001" customHeight="1" x14ac:dyDescent="0.3">
      <c r="A80" s="1" t="s">
        <v>13</v>
      </c>
      <c r="B80" s="385"/>
      <c r="C80" s="193"/>
      <c r="D80" s="193"/>
      <c r="E80" s="194"/>
      <c r="F80" s="195"/>
      <c r="G80" s="171">
        <f t="shared" si="24"/>
        <v>0</v>
      </c>
      <c r="H80" s="171"/>
      <c r="I80" s="169"/>
      <c r="J80" s="170"/>
      <c r="K80" s="171"/>
      <c r="L80" s="169">
        <f t="shared" si="5"/>
        <v>0</v>
      </c>
      <c r="M80" s="171"/>
      <c r="N80" s="171"/>
      <c r="O80" s="206">
        <f t="shared" si="25"/>
        <v>0</v>
      </c>
    </row>
    <row r="81" spans="1:15" ht="20.100000000000001" customHeight="1" x14ac:dyDescent="0.3">
      <c r="A81" s="1" t="s">
        <v>14</v>
      </c>
      <c r="B81" s="385"/>
      <c r="C81" s="193"/>
      <c r="D81" s="193">
        <v>5</v>
      </c>
      <c r="E81" s="194">
        <v>3</v>
      </c>
      <c r="F81" s="195">
        <v>1</v>
      </c>
      <c r="G81" s="171">
        <f t="shared" si="24"/>
        <v>9</v>
      </c>
      <c r="H81" s="171"/>
      <c r="I81" s="169">
        <v>5</v>
      </c>
      <c r="J81" s="170">
        <v>1</v>
      </c>
      <c r="K81" s="171">
        <v>2</v>
      </c>
      <c r="L81" s="169">
        <f t="shared" si="5"/>
        <v>8</v>
      </c>
      <c r="M81" s="171">
        <v>5</v>
      </c>
      <c r="N81" s="171">
        <v>3</v>
      </c>
      <c r="O81" s="206">
        <f t="shared" si="25"/>
        <v>8</v>
      </c>
    </row>
    <row r="82" spans="1:15" ht="20.100000000000001" customHeight="1" x14ac:dyDescent="0.3">
      <c r="A82" s="1" t="s">
        <v>15</v>
      </c>
      <c r="B82" s="385"/>
      <c r="C82" s="193"/>
      <c r="D82" s="193"/>
      <c r="E82" s="194">
        <v>2</v>
      </c>
      <c r="F82" s="195">
        <v>0</v>
      </c>
      <c r="G82" s="171">
        <f t="shared" si="24"/>
        <v>2</v>
      </c>
      <c r="H82" s="171"/>
      <c r="I82" s="169"/>
      <c r="J82" s="170">
        <v>1</v>
      </c>
      <c r="K82" s="171">
        <v>1</v>
      </c>
      <c r="L82" s="169">
        <f t="shared" si="5"/>
        <v>2</v>
      </c>
      <c r="M82" s="171">
        <v>2</v>
      </c>
      <c r="N82" s="171"/>
      <c r="O82" s="206">
        <f t="shared" si="25"/>
        <v>2</v>
      </c>
    </row>
    <row r="83" spans="1:15" ht="20.100000000000001" customHeight="1" x14ac:dyDescent="0.3">
      <c r="A83" s="1" t="s">
        <v>16</v>
      </c>
      <c r="B83" s="385"/>
      <c r="C83" s="193"/>
      <c r="D83" s="193"/>
      <c r="E83" s="194">
        <v>1</v>
      </c>
      <c r="F83" s="195"/>
      <c r="G83" s="171">
        <f t="shared" si="24"/>
        <v>1</v>
      </c>
      <c r="H83" s="171"/>
      <c r="I83" s="169"/>
      <c r="J83" s="170"/>
      <c r="K83" s="171"/>
      <c r="L83" s="169">
        <f t="shared" si="5"/>
        <v>0</v>
      </c>
      <c r="M83" s="171"/>
      <c r="N83" s="171"/>
      <c r="O83" s="206">
        <f t="shared" si="25"/>
        <v>0</v>
      </c>
    </row>
    <row r="84" spans="1:15" ht="20.100000000000001" customHeight="1" x14ac:dyDescent="0.3">
      <c r="A84" s="128" t="s">
        <v>17</v>
      </c>
      <c r="B84" s="385"/>
      <c r="C84" s="198"/>
      <c r="D84" s="198"/>
      <c r="E84" s="199">
        <v>0</v>
      </c>
      <c r="F84" s="200">
        <v>1</v>
      </c>
      <c r="G84" s="182">
        <f t="shared" si="24"/>
        <v>1</v>
      </c>
      <c r="H84" s="171"/>
      <c r="I84" s="169"/>
      <c r="J84" s="170"/>
      <c r="K84" s="171"/>
      <c r="L84" s="169">
        <f t="shared" si="5"/>
        <v>0</v>
      </c>
      <c r="M84" s="171"/>
      <c r="N84" s="171"/>
      <c r="O84" s="206">
        <f t="shared" si="25"/>
        <v>0</v>
      </c>
    </row>
    <row r="85" spans="1:15" ht="20.100000000000001" customHeight="1" x14ac:dyDescent="0.3">
      <c r="A85" s="1" t="s">
        <v>18</v>
      </c>
      <c r="B85" s="385"/>
      <c r="C85" s="193"/>
      <c r="D85" s="193"/>
      <c r="E85" s="194">
        <v>1</v>
      </c>
      <c r="F85" s="195"/>
      <c r="G85" s="171">
        <f t="shared" si="24"/>
        <v>1</v>
      </c>
      <c r="H85" s="171"/>
      <c r="I85" s="169"/>
      <c r="J85" s="170">
        <v>1</v>
      </c>
      <c r="K85" s="171"/>
      <c r="L85" s="169">
        <f t="shared" si="5"/>
        <v>1</v>
      </c>
      <c r="M85" s="171">
        <v>1</v>
      </c>
      <c r="N85" s="171"/>
      <c r="O85" s="206">
        <f t="shared" si="25"/>
        <v>1</v>
      </c>
    </row>
    <row r="86" spans="1:15" ht="20.100000000000001" customHeight="1" x14ac:dyDescent="0.3">
      <c r="A86" s="1" t="s">
        <v>19</v>
      </c>
      <c r="B86" s="385"/>
      <c r="C86" s="193"/>
      <c r="D86" s="193"/>
      <c r="E86" s="194"/>
      <c r="F86" s="195"/>
      <c r="G86" s="171">
        <f t="shared" si="24"/>
        <v>0</v>
      </c>
      <c r="H86" s="171"/>
      <c r="I86" s="169"/>
      <c r="J86" s="170"/>
      <c r="K86" s="171"/>
      <c r="L86" s="169">
        <f t="shared" si="5"/>
        <v>0</v>
      </c>
      <c r="M86" s="171"/>
      <c r="N86" s="171"/>
      <c r="O86" s="206">
        <f t="shared" si="25"/>
        <v>0</v>
      </c>
    </row>
    <row r="87" spans="1:15" ht="20.100000000000001" customHeight="1" x14ac:dyDescent="0.3">
      <c r="A87" s="1" t="s">
        <v>20</v>
      </c>
      <c r="B87" s="385"/>
      <c r="C87" s="193"/>
      <c r="D87" s="193"/>
      <c r="E87" s="194"/>
      <c r="F87" s="195"/>
      <c r="G87" s="171">
        <f t="shared" si="24"/>
        <v>0</v>
      </c>
      <c r="H87" s="171"/>
      <c r="I87" s="169"/>
      <c r="J87" s="170"/>
      <c r="K87" s="171"/>
      <c r="L87" s="169">
        <f t="shared" ref="L87:L131" si="26">H87+K87+J87+I87</f>
        <v>0</v>
      </c>
      <c r="M87" s="171"/>
      <c r="N87" s="171"/>
      <c r="O87" s="206">
        <f t="shared" si="25"/>
        <v>0</v>
      </c>
    </row>
    <row r="88" spans="1:15" ht="20.100000000000001" customHeight="1" thickBot="1" x14ac:dyDescent="0.35">
      <c r="A88" s="1" t="s">
        <v>21</v>
      </c>
      <c r="B88" s="386"/>
      <c r="C88" s="193"/>
      <c r="D88" s="193"/>
      <c r="E88" s="194"/>
      <c r="F88" s="195"/>
      <c r="G88" s="171">
        <f t="shared" si="24"/>
        <v>0</v>
      </c>
      <c r="H88" s="171"/>
      <c r="I88" s="169"/>
      <c r="J88" s="170"/>
      <c r="K88" s="171"/>
      <c r="L88" s="169">
        <f t="shared" si="26"/>
        <v>0</v>
      </c>
      <c r="M88" s="171"/>
      <c r="N88" s="171"/>
      <c r="O88" s="206">
        <f t="shared" si="25"/>
        <v>0</v>
      </c>
    </row>
    <row r="89" spans="1:15" ht="20.100000000000001" customHeight="1" thickBot="1" x14ac:dyDescent="0.35">
      <c r="A89" s="132">
        <f>A68+1</f>
        <v>4</v>
      </c>
      <c r="B89" s="387" t="s">
        <v>53</v>
      </c>
      <c r="C89" s="177">
        <f t="shared" ref="C89:K89" si="27">SUM(C69:C88)</f>
        <v>1</v>
      </c>
      <c r="D89" s="177">
        <f t="shared" si="27"/>
        <v>5</v>
      </c>
      <c r="E89" s="177">
        <f t="shared" si="27"/>
        <v>9</v>
      </c>
      <c r="F89" s="177">
        <f t="shared" si="27"/>
        <v>2</v>
      </c>
      <c r="G89" s="177">
        <f t="shared" si="27"/>
        <v>17</v>
      </c>
      <c r="H89" s="177">
        <f t="shared" si="27"/>
        <v>1</v>
      </c>
      <c r="I89" s="177">
        <f t="shared" si="27"/>
        <v>6</v>
      </c>
      <c r="J89" s="177">
        <f t="shared" si="27"/>
        <v>4</v>
      </c>
      <c r="K89" s="177">
        <f t="shared" si="27"/>
        <v>3</v>
      </c>
      <c r="L89" s="169">
        <f t="shared" si="26"/>
        <v>14</v>
      </c>
      <c r="M89" s="177">
        <f>SUM(M69:M88)</f>
        <v>11</v>
      </c>
      <c r="N89" s="177">
        <f>SUM(N69:N88)</f>
        <v>3</v>
      </c>
      <c r="O89" s="184">
        <f>SUM(O69:O88)</f>
        <v>14</v>
      </c>
    </row>
    <row r="90" spans="1:15" ht="20.100000000000001" customHeight="1" x14ac:dyDescent="0.3">
      <c r="A90" s="130" t="s">
        <v>2</v>
      </c>
      <c r="B90" s="385" t="s">
        <v>54</v>
      </c>
      <c r="C90" s="185">
        <v>3</v>
      </c>
      <c r="D90" s="185">
        <v>0</v>
      </c>
      <c r="E90" s="186"/>
      <c r="F90" s="187"/>
      <c r="G90" s="171">
        <f t="shared" ref="G90:G109" si="28">F90+E90+D90+C90</f>
        <v>3</v>
      </c>
      <c r="H90" s="171">
        <v>2</v>
      </c>
      <c r="I90" s="169">
        <v>0</v>
      </c>
      <c r="J90" s="207"/>
      <c r="K90" s="208"/>
      <c r="L90" s="169">
        <f t="shared" si="26"/>
        <v>2</v>
      </c>
      <c r="M90" s="191">
        <v>2</v>
      </c>
      <c r="N90" s="201"/>
      <c r="O90" s="192">
        <f t="shared" si="25"/>
        <v>2</v>
      </c>
    </row>
    <row r="91" spans="1:15" ht="20.100000000000001" customHeight="1" x14ac:dyDescent="0.3">
      <c r="A91" s="1" t="s">
        <v>3</v>
      </c>
      <c r="B91" s="385"/>
      <c r="C91" s="193"/>
      <c r="D91" s="193"/>
      <c r="E91" s="194"/>
      <c r="F91" s="195"/>
      <c r="G91" s="171">
        <f t="shared" si="28"/>
        <v>0</v>
      </c>
      <c r="H91" s="171"/>
      <c r="I91" s="169"/>
      <c r="J91" s="207"/>
      <c r="K91" s="208"/>
      <c r="L91" s="169">
        <f t="shared" si="26"/>
        <v>0</v>
      </c>
      <c r="M91" s="201"/>
      <c r="N91" s="201"/>
      <c r="O91" s="192">
        <f t="shared" si="25"/>
        <v>0</v>
      </c>
    </row>
    <row r="92" spans="1:15" ht="20.100000000000001" customHeight="1" x14ac:dyDescent="0.3">
      <c r="A92" s="1" t="s">
        <v>4</v>
      </c>
      <c r="B92" s="385"/>
      <c r="C92" s="193"/>
      <c r="D92" s="193"/>
      <c r="E92" s="194">
        <v>1</v>
      </c>
      <c r="F92" s="195"/>
      <c r="G92" s="171">
        <f t="shared" si="28"/>
        <v>1</v>
      </c>
      <c r="H92" s="171"/>
      <c r="I92" s="169"/>
      <c r="J92" s="209">
        <v>1</v>
      </c>
      <c r="K92" s="191"/>
      <c r="L92" s="169">
        <f t="shared" si="26"/>
        <v>1</v>
      </c>
      <c r="M92" s="191">
        <v>1</v>
      </c>
      <c r="N92" s="191"/>
      <c r="O92" s="192">
        <f t="shared" si="25"/>
        <v>1</v>
      </c>
    </row>
    <row r="93" spans="1:15" ht="20.100000000000001" customHeight="1" x14ac:dyDescent="0.3">
      <c r="A93" s="1" t="s">
        <v>5</v>
      </c>
      <c r="B93" s="385"/>
      <c r="C93" s="193"/>
      <c r="D93" s="193"/>
      <c r="E93" s="194"/>
      <c r="F93" s="195"/>
      <c r="G93" s="171">
        <f t="shared" si="28"/>
        <v>0</v>
      </c>
      <c r="H93" s="171"/>
      <c r="I93" s="169"/>
      <c r="J93" s="209"/>
      <c r="K93" s="191"/>
      <c r="L93" s="169">
        <f t="shared" si="26"/>
        <v>0</v>
      </c>
      <c r="M93" s="191"/>
      <c r="N93" s="191"/>
      <c r="O93" s="192">
        <f t="shared" si="25"/>
        <v>0</v>
      </c>
    </row>
    <row r="94" spans="1:15" ht="20.100000000000001" customHeight="1" x14ac:dyDescent="0.3">
      <c r="A94" s="1" t="s">
        <v>6</v>
      </c>
      <c r="B94" s="385"/>
      <c r="C94" s="193"/>
      <c r="D94" s="193">
        <v>1</v>
      </c>
      <c r="E94" s="194">
        <v>0</v>
      </c>
      <c r="F94" s="195"/>
      <c r="G94" s="171">
        <f t="shared" si="28"/>
        <v>1</v>
      </c>
      <c r="H94" s="171"/>
      <c r="I94" s="169"/>
      <c r="J94" s="209">
        <v>0</v>
      </c>
      <c r="K94" s="191"/>
      <c r="L94" s="169">
        <f t="shared" si="26"/>
        <v>0</v>
      </c>
      <c r="M94" s="191"/>
      <c r="N94" s="191">
        <v>0</v>
      </c>
      <c r="O94" s="192">
        <f t="shared" si="25"/>
        <v>0</v>
      </c>
    </row>
    <row r="95" spans="1:15" ht="20.100000000000001" customHeight="1" x14ac:dyDescent="0.3">
      <c r="A95" s="1" t="s">
        <v>7</v>
      </c>
      <c r="B95" s="385"/>
      <c r="C95" s="193"/>
      <c r="D95" s="193"/>
      <c r="E95" s="194"/>
      <c r="F95" s="195"/>
      <c r="G95" s="171">
        <f t="shared" si="28"/>
        <v>0</v>
      </c>
      <c r="H95" s="171"/>
      <c r="I95" s="169"/>
      <c r="J95" s="209"/>
      <c r="K95" s="191"/>
      <c r="L95" s="169">
        <f t="shared" si="26"/>
        <v>0</v>
      </c>
      <c r="M95" s="191"/>
      <c r="N95" s="191"/>
      <c r="O95" s="192">
        <f t="shared" si="25"/>
        <v>0</v>
      </c>
    </row>
    <row r="96" spans="1:15" ht="20.100000000000001" customHeight="1" x14ac:dyDescent="0.3">
      <c r="A96" s="1" t="s">
        <v>8</v>
      </c>
      <c r="B96" s="385"/>
      <c r="C96" s="193"/>
      <c r="D96" s="193"/>
      <c r="E96" s="194"/>
      <c r="F96" s="195"/>
      <c r="G96" s="171">
        <f t="shared" si="28"/>
        <v>0</v>
      </c>
      <c r="H96" s="171"/>
      <c r="I96" s="169"/>
      <c r="J96" s="209"/>
      <c r="K96" s="191"/>
      <c r="L96" s="169">
        <f t="shared" si="26"/>
        <v>0</v>
      </c>
      <c r="M96" s="191"/>
      <c r="N96" s="191"/>
      <c r="O96" s="192">
        <f t="shared" si="25"/>
        <v>0</v>
      </c>
    </row>
    <row r="97" spans="1:28" ht="20.100000000000001" customHeight="1" x14ac:dyDescent="0.3">
      <c r="A97" s="1" t="s">
        <v>9</v>
      </c>
      <c r="B97" s="385"/>
      <c r="C97" s="193"/>
      <c r="D97" s="193"/>
      <c r="E97" s="194"/>
      <c r="F97" s="195"/>
      <c r="G97" s="171">
        <f t="shared" si="28"/>
        <v>0</v>
      </c>
      <c r="H97" s="171"/>
      <c r="I97" s="169"/>
      <c r="J97" s="209"/>
      <c r="K97" s="191"/>
      <c r="L97" s="169">
        <f t="shared" si="26"/>
        <v>0</v>
      </c>
      <c r="M97" s="191"/>
      <c r="N97" s="191"/>
      <c r="O97" s="192">
        <f t="shared" si="25"/>
        <v>0</v>
      </c>
    </row>
    <row r="98" spans="1:28" ht="20.100000000000001" customHeight="1" x14ac:dyDescent="0.3">
      <c r="A98" s="1" t="s">
        <v>10</v>
      </c>
      <c r="B98" s="385"/>
      <c r="C98" s="198"/>
      <c r="D98" s="198"/>
      <c r="E98" s="199"/>
      <c r="F98" s="200"/>
      <c r="G98" s="182">
        <f t="shared" si="28"/>
        <v>0</v>
      </c>
      <c r="H98" s="171"/>
      <c r="I98" s="169"/>
      <c r="J98" s="209"/>
      <c r="K98" s="191"/>
      <c r="L98" s="169">
        <f t="shared" si="26"/>
        <v>0</v>
      </c>
      <c r="M98" s="191"/>
      <c r="N98" s="191"/>
      <c r="O98" s="192">
        <f t="shared" si="25"/>
        <v>0</v>
      </c>
    </row>
    <row r="99" spans="1:28" ht="20.100000000000001" customHeight="1" x14ac:dyDescent="0.3">
      <c r="A99" s="1" t="s">
        <v>11</v>
      </c>
      <c r="B99" s="385"/>
      <c r="C99" s="193"/>
      <c r="D99" s="193"/>
      <c r="E99" s="194"/>
      <c r="F99" s="195">
        <v>0</v>
      </c>
      <c r="G99" s="171">
        <f t="shared" si="28"/>
        <v>0</v>
      </c>
      <c r="H99" s="171"/>
      <c r="I99" s="169"/>
      <c r="J99" s="209"/>
      <c r="K99" s="191"/>
      <c r="L99" s="169">
        <f t="shared" si="26"/>
        <v>0</v>
      </c>
      <c r="M99" s="191"/>
      <c r="N99" s="191"/>
      <c r="O99" s="192">
        <f t="shared" si="25"/>
        <v>0</v>
      </c>
    </row>
    <row r="100" spans="1:28" ht="20.100000000000001" customHeight="1" x14ac:dyDescent="0.3">
      <c r="A100" s="1" t="s">
        <v>12</v>
      </c>
      <c r="B100" s="385"/>
      <c r="C100" s="193"/>
      <c r="D100" s="193"/>
      <c r="E100" s="194"/>
      <c r="F100" s="195"/>
      <c r="G100" s="171">
        <f t="shared" si="28"/>
        <v>0</v>
      </c>
      <c r="H100" s="171"/>
      <c r="I100" s="169"/>
      <c r="J100" s="209"/>
      <c r="K100" s="191"/>
      <c r="L100" s="169">
        <f t="shared" si="26"/>
        <v>0</v>
      </c>
      <c r="M100" s="191"/>
      <c r="N100" s="191"/>
      <c r="O100" s="192">
        <f t="shared" si="25"/>
        <v>0</v>
      </c>
    </row>
    <row r="101" spans="1:28" ht="20.100000000000001" customHeight="1" x14ac:dyDescent="0.3">
      <c r="A101" s="1" t="s">
        <v>13</v>
      </c>
      <c r="B101" s="385"/>
      <c r="C101" s="193"/>
      <c r="D101" s="193"/>
      <c r="E101" s="194">
        <v>1</v>
      </c>
      <c r="F101" s="195">
        <v>1</v>
      </c>
      <c r="G101" s="171">
        <f t="shared" si="28"/>
        <v>2</v>
      </c>
      <c r="H101" s="171"/>
      <c r="I101" s="169">
        <v>0</v>
      </c>
      <c r="J101" s="209">
        <v>1</v>
      </c>
      <c r="K101" s="191">
        <v>1</v>
      </c>
      <c r="L101" s="169">
        <f t="shared" si="26"/>
        <v>2</v>
      </c>
      <c r="M101" s="191">
        <v>2</v>
      </c>
      <c r="N101" s="191"/>
      <c r="O101" s="192">
        <f t="shared" si="25"/>
        <v>2</v>
      </c>
    </row>
    <row r="102" spans="1:28" ht="20.100000000000001" customHeight="1" x14ac:dyDescent="0.3">
      <c r="A102" s="1" t="s">
        <v>14</v>
      </c>
      <c r="B102" s="385"/>
      <c r="C102" s="193"/>
      <c r="D102" s="193">
        <v>14</v>
      </c>
      <c r="E102" s="194">
        <v>4</v>
      </c>
      <c r="F102" s="195">
        <v>1</v>
      </c>
      <c r="G102" s="171">
        <f t="shared" si="28"/>
        <v>19</v>
      </c>
      <c r="H102" s="171"/>
      <c r="I102" s="169">
        <v>12</v>
      </c>
      <c r="J102" s="209">
        <v>3</v>
      </c>
      <c r="K102" s="191">
        <v>1</v>
      </c>
      <c r="L102" s="169">
        <f t="shared" si="26"/>
        <v>16</v>
      </c>
      <c r="M102" s="191">
        <v>16</v>
      </c>
      <c r="N102" s="191">
        <v>0</v>
      </c>
      <c r="O102" s="192">
        <f t="shared" si="25"/>
        <v>16</v>
      </c>
    </row>
    <row r="103" spans="1:28" ht="20.100000000000001" customHeight="1" x14ac:dyDescent="0.3">
      <c r="A103" s="1" t="s">
        <v>15</v>
      </c>
      <c r="B103" s="385"/>
      <c r="C103" s="193"/>
      <c r="D103" s="193"/>
      <c r="E103" s="194">
        <v>2</v>
      </c>
      <c r="F103" s="195">
        <v>1</v>
      </c>
      <c r="G103" s="171">
        <f t="shared" si="28"/>
        <v>3</v>
      </c>
      <c r="H103" s="171"/>
      <c r="I103" s="169">
        <v>0</v>
      </c>
      <c r="J103" s="209">
        <v>2</v>
      </c>
      <c r="K103" s="191">
        <v>1</v>
      </c>
      <c r="L103" s="169">
        <f t="shared" si="26"/>
        <v>3</v>
      </c>
      <c r="M103" s="191">
        <v>3</v>
      </c>
      <c r="N103" s="191"/>
      <c r="O103" s="192">
        <f t="shared" si="25"/>
        <v>3</v>
      </c>
    </row>
    <row r="104" spans="1:28" ht="20.100000000000001" customHeight="1" x14ac:dyDescent="0.3">
      <c r="A104" s="1" t="s">
        <v>16</v>
      </c>
      <c r="B104" s="385"/>
      <c r="C104" s="193"/>
      <c r="D104" s="193"/>
      <c r="E104" s="194">
        <v>1</v>
      </c>
      <c r="F104" s="195"/>
      <c r="G104" s="171">
        <f t="shared" si="28"/>
        <v>1</v>
      </c>
      <c r="H104" s="171"/>
      <c r="I104" s="169"/>
      <c r="J104" s="209">
        <v>1</v>
      </c>
      <c r="K104" s="191"/>
      <c r="L104" s="169">
        <f t="shared" si="26"/>
        <v>1</v>
      </c>
      <c r="M104" s="191">
        <v>1</v>
      </c>
      <c r="N104" s="191"/>
      <c r="O104" s="192">
        <f t="shared" si="25"/>
        <v>1</v>
      </c>
    </row>
    <row r="105" spans="1:28" ht="20.100000000000001" customHeight="1" x14ac:dyDescent="0.3">
      <c r="A105" s="128" t="s">
        <v>17</v>
      </c>
      <c r="B105" s="385"/>
      <c r="C105" s="198"/>
      <c r="D105" s="198"/>
      <c r="E105" s="199"/>
      <c r="F105" s="200">
        <v>2</v>
      </c>
      <c r="G105" s="182">
        <f t="shared" si="28"/>
        <v>2</v>
      </c>
      <c r="H105" s="171"/>
      <c r="I105" s="169"/>
      <c r="J105" s="209"/>
      <c r="K105" s="191">
        <v>2</v>
      </c>
      <c r="L105" s="169">
        <f t="shared" si="26"/>
        <v>2</v>
      </c>
      <c r="M105" s="191">
        <v>2</v>
      </c>
      <c r="N105" s="191"/>
      <c r="O105" s="192">
        <f t="shared" si="25"/>
        <v>2</v>
      </c>
    </row>
    <row r="106" spans="1:28" ht="20.100000000000001" customHeight="1" x14ac:dyDescent="0.3">
      <c r="A106" s="1" t="s">
        <v>18</v>
      </c>
      <c r="B106" s="385"/>
      <c r="C106" s="193"/>
      <c r="D106" s="193"/>
      <c r="E106" s="194">
        <v>1</v>
      </c>
      <c r="F106" s="195">
        <v>1</v>
      </c>
      <c r="G106" s="171">
        <f t="shared" si="28"/>
        <v>2</v>
      </c>
      <c r="H106" s="171"/>
      <c r="I106" s="169"/>
      <c r="J106" s="209">
        <v>1</v>
      </c>
      <c r="K106" s="191">
        <v>1</v>
      </c>
      <c r="L106" s="169">
        <f t="shared" si="26"/>
        <v>2</v>
      </c>
      <c r="M106" s="191">
        <v>2</v>
      </c>
      <c r="N106" s="191"/>
      <c r="O106" s="192">
        <f t="shared" si="25"/>
        <v>2</v>
      </c>
    </row>
    <row r="107" spans="1:28" ht="20.100000000000001" customHeight="1" x14ac:dyDescent="0.3">
      <c r="A107" s="1" t="s">
        <v>19</v>
      </c>
      <c r="B107" s="385"/>
      <c r="C107" s="193"/>
      <c r="D107" s="193"/>
      <c r="E107" s="194"/>
      <c r="F107" s="195"/>
      <c r="G107" s="171">
        <f t="shared" si="28"/>
        <v>0</v>
      </c>
      <c r="H107" s="171"/>
      <c r="I107" s="169"/>
      <c r="J107" s="209"/>
      <c r="K107" s="191"/>
      <c r="L107" s="169">
        <f t="shared" si="26"/>
        <v>0</v>
      </c>
      <c r="M107" s="191"/>
      <c r="N107" s="191"/>
      <c r="O107" s="192">
        <f t="shared" si="25"/>
        <v>0</v>
      </c>
    </row>
    <row r="108" spans="1:28" ht="20.100000000000001" customHeight="1" thickBot="1" x14ac:dyDescent="0.35">
      <c r="A108" s="1" t="s">
        <v>20</v>
      </c>
      <c r="B108" s="386"/>
      <c r="C108" s="193"/>
      <c r="D108" s="193"/>
      <c r="E108" s="194"/>
      <c r="F108" s="195"/>
      <c r="G108" s="171">
        <f t="shared" si="28"/>
        <v>0</v>
      </c>
      <c r="H108" s="171"/>
      <c r="I108" s="169"/>
      <c r="J108" s="209"/>
      <c r="K108" s="191"/>
      <c r="L108" s="169">
        <f t="shared" si="26"/>
        <v>0</v>
      </c>
      <c r="M108" s="191"/>
      <c r="N108" s="191"/>
      <c r="O108" s="192">
        <f t="shared" si="25"/>
        <v>0</v>
      </c>
    </row>
    <row r="109" spans="1:28" ht="20.100000000000001" customHeight="1" thickBot="1" x14ac:dyDescent="0.35">
      <c r="A109" s="1" t="s">
        <v>21</v>
      </c>
      <c r="B109" s="155"/>
      <c r="C109" s="193"/>
      <c r="D109" s="193"/>
      <c r="E109" s="194"/>
      <c r="F109" s="195"/>
      <c r="G109" s="171">
        <f t="shared" si="28"/>
        <v>0</v>
      </c>
      <c r="H109" s="171"/>
      <c r="I109" s="169"/>
      <c r="J109" s="207"/>
      <c r="K109" s="208"/>
      <c r="L109" s="169">
        <f t="shared" si="26"/>
        <v>0</v>
      </c>
      <c r="M109" s="191"/>
      <c r="N109" s="191"/>
      <c r="O109" s="192">
        <f t="shared" si="25"/>
        <v>0</v>
      </c>
    </row>
    <row r="110" spans="1:28" ht="20.100000000000001" customHeight="1" thickBot="1" x14ac:dyDescent="0.35">
      <c r="A110" s="132">
        <f>A89+1</f>
        <v>5</v>
      </c>
      <c r="B110" s="117" t="s">
        <v>54</v>
      </c>
      <c r="C110" s="177">
        <f t="shared" ref="C110:K110" si="29">SUM(C90:C109)</f>
        <v>3</v>
      </c>
      <c r="D110" s="177">
        <f t="shared" si="29"/>
        <v>15</v>
      </c>
      <c r="E110" s="177">
        <f t="shared" si="29"/>
        <v>10</v>
      </c>
      <c r="F110" s="177">
        <f t="shared" si="29"/>
        <v>6</v>
      </c>
      <c r="G110" s="177">
        <f t="shared" si="29"/>
        <v>34</v>
      </c>
      <c r="H110" s="177">
        <f t="shared" si="29"/>
        <v>2</v>
      </c>
      <c r="I110" s="177">
        <f t="shared" si="29"/>
        <v>12</v>
      </c>
      <c r="J110" s="177">
        <f t="shared" si="29"/>
        <v>9</v>
      </c>
      <c r="K110" s="177">
        <f t="shared" si="29"/>
        <v>6</v>
      </c>
      <c r="L110" s="169">
        <f t="shared" si="26"/>
        <v>29</v>
      </c>
      <c r="M110" s="177">
        <f>SUM(M90:M109)</f>
        <v>29</v>
      </c>
      <c r="N110" s="177">
        <f>SUM(N90:N109)</f>
        <v>0</v>
      </c>
      <c r="O110" s="309">
        <f>SUM(O90:O109)</f>
        <v>29</v>
      </c>
      <c r="P110" s="315"/>
      <c r="Q110" s="315"/>
      <c r="R110" s="315"/>
      <c r="S110" s="316"/>
      <c r="T110" s="315"/>
      <c r="U110" s="315"/>
      <c r="V110" s="315"/>
      <c r="W110" s="315"/>
      <c r="X110" s="315"/>
      <c r="Y110" s="315"/>
      <c r="Z110" s="315"/>
      <c r="AA110" s="315"/>
      <c r="AB110" s="315"/>
    </row>
    <row r="111" spans="1:28" ht="20.100000000000001" customHeight="1" x14ac:dyDescent="0.3">
      <c r="A111" s="130" t="s">
        <v>2</v>
      </c>
      <c r="B111" s="387" t="s">
        <v>55</v>
      </c>
      <c r="C111" s="185">
        <v>1</v>
      </c>
      <c r="D111" s="185">
        <v>0</v>
      </c>
      <c r="E111" s="186">
        <v>0</v>
      </c>
      <c r="F111" s="187">
        <v>0</v>
      </c>
      <c r="G111" s="171">
        <f t="shared" ref="G111:G130" si="30">F111+E111+D111+C111</f>
        <v>1</v>
      </c>
      <c r="H111" s="171">
        <v>1</v>
      </c>
      <c r="I111" s="169">
        <v>0</v>
      </c>
      <c r="J111" s="170">
        <v>0</v>
      </c>
      <c r="K111" s="171">
        <v>0</v>
      </c>
      <c r="L111" s="169">
        <f t="shared" si="26"/>
        <v>1</v>
      </c>
      <c r="M111" s="171">
        <v>1</v>
      </c>
      <c r="N111" s="171">
        <v>0</v>
      </c>
      <c r="O111" s="206">
        <f t="shared" si="25"/>
        <v>1</v>
      </c>
      <c r="P111" s="314"/>
      <c r="Q111" s="314"/>
      <c r="R111" s="314"/>
      <c r="S111" s="314"/>
      <c r="T111" s="314"/>
      <c r="U111" s="314"/>
      <c r="V111" s="314"/>
      <c r="W111" s="314"/>
      <c r="X111" s="314"/>
      <c r="Y111" s="314"/>
      <c r="Z111" s="314"/>
      <c r="AA111" s="314"/>
      <c r="AB111" s="314"/>
    </row>
    <row r="112" spans="1:28" ht="20.100000000000001" customHeight="1" x14ac:dyDescent="0.3">
      <c r="A112" s="1" t="s">
        <v>3</v>
      </c>
      <c r="B112" s="385"/>
      <c r="C112" s="193"/>
      <c r="D112" s="193"/>
      <c r="E112" s="194"/>
      <c r="F112" s="195"/>
      <c r="G112" s="171">
        <f t="shared" si="30"/>
        <v>0</v>
      </c>
      <c r="H112" s="171"/>
      <c r="I112" s="169"/>
      <c r="J112" s="170"/>
      <c r="K112" s="171"/>
      <c r="L112" s="169">
        <f t="shared" si="26"/>
        <v>0</v>
      </c>
      <c r="M112" s="171"/>
      <c r="N112" s="171"/>
      <c r="O112" s="206">
        <f t="shared" si="25"/>
        <v>0</v>
      </c>
      <c r="P112" s="314"/>
      <c r="Q112" s="314"/>
      <c r="R112" s="314"/>
      <c r="S112" s="314"/>
      <c r="T112" s="314"/>
      <c r="U112" s="314"/>
      <c r="V112" s="314"/>
      <c r="W112" s="314"/>
      <c r="X112" s="314"/>
      <c r="Y112" s="314"/>
      <c r="Z112" s="314"/>
      <c r="AA112" s="314"/>
      <c r="AB112" s="314"/>
    </row>
    <row r="113" spans="1:28" ht="20.100000000000001" customHeight="1" x14ac:dyDescent="0.3">
      <c r="A113" s="1" t="s">
        <v>4</v>
      </c>
      <c r="B113" s="385"/>
      <c r="C113" s="193">
        <v>0</v>
      </c>
      <c r="D113" s="193">
        <v>0</v>
      </c>
      <c r="E113" s="194">
        <v>1</v>
      </c>
      <c r="F113" s="195">
        <v>0</v>
      </c>
      <c r="G113" s="171">
        <f t="shared" si="30"/>
        <v>1</v>
      </c>
      <c r="H113" s="171"/>
      <c r="I113" s="169">
        <v>0</v>
      </c>
      <c r="J113" s="170">
        <v>1</v>
      </c>
      <c r="K113" s="171">
        <v>0</v>
      </c>
      <c r="L113" s="169">
        <f t="shared" si="26"/>
        <v>1</v>
      </c>
      <c r="M113" s="171">
        <v>1</v>
      </c>
      <c r="N113" s="171"/>
      <c r="O113" s="206">
        <f t="shared" si="25"/>
        <v>1</v>
      </c>
      <c r="P113" s="314"/>
      <c r="Q113" s="314"/>
      <c r="R113" s="314"/>
      <c r="S113" s="314"/>
      <c r="T113" s="314"/>
      <c r="U113" s="314"/>
      <c r="V113" s="314"/>
      <c r="W113" s="314"/>
      <c r="X113" s="314"/>
      <c r="Y113" s="314"/>
      <c r="Z113" s="314"/>
      <c r="AA113" s="314"/>
      <c r="AB113" s="314"/>
    </row>
    <row r="114" spans="1:28" ht="20.100000000000001" customHeight="1" x14ac:dyDescent="0.3">
      <c r="A114" s="1" t="s">
        <v>5</v>
      </c>
      <c r="B114" s="385"/>
      <c r="C114" s="193"/>
      <c r="D114" s="193"/>
      <c r="E114" s="194"/>
      <c r="F114" s="195"/>
      <c r="G114" s="171">
        <f t="shared" si="30"/>
        <v>0</v>
      </c>
      <c r="H114" s="171"/>
      <c r="I114" s="169"/>
      <c r="J114" s="170"/>
      <c r="K114" s="171"/>
      <c r="L114" s="169">
        <f t="shared" si="26"/>
        <v>0</v>
      </c>
      <c r="M114" s="210"/>
      <c r="N114" s="210"/>
      <c r="O114" s="206">
        <f t="shared" si="25"/>
        <v>0</v>
      </c>
      <c r="P114" s="314"/>
      <c r="Q114" s="314"/>
      <c r="R114" s="314"/>
      <c r="S114" s="314"/>
      <c r="T114" s="314"/>
      <c r="U114" s="314"/>
      <c r="V114" s="314"/>
      <c r="W114" s="314"/>
      <c r="X114" s="314"/>
      <c r="Y114" s="314"/>
      <c r="Z114" s="314"/>
      <c r="AA114" s="314"/>
      <c r="AB114" s="314"/>
    </row>
    <row r="115" spans="1:28" ht="20.100000000000001" customHeight="1" x14ac:dyDescent="0.3">
      <c r="A115" s="1" t="s">
        <v>6</v>
      </c>
      <c r="B115" s="385"/>
      <c r="C115" s="193"/>
      <c r="D115" s="193"/>
      <c r="E115" s="194"/>
      <c r="F115" s="195"/>
      <c r="G115" s="171">
        <f t="shared" si="30"/>
        <v>0</v>
      </c>
      <c r="H115" s="171"/>
      <c r="I115" s="169"/>
      <c r="J115" s="170"/>
      <c r="K115" s="171"/>
      <c r="L115" s="169">
        <f t="shared" si="26"/>
        <v>0</v>
      </c>
      <c r="M115" s="210"/>
      <c r="N115" s="210"/>
      <c r="O115" s="206">
        <f t="shared" si="25"/>
        <v>0</v>
      </c>
      <c r="P115" s="314"/>
      <c r="Q115" s="314"/>
      <c r="R115" s="314"/>
      <c r="S115" s="314"/>
      <c r="T115" s="314"/>
      <c r="U115" s="314"/>
      <c r="V115" s="314"/>
      <c r="W115" s="314"/>
      <c r="X115" s="314"/>
      <c r="Y115" s="314"/>
      <c r="Z115" s="314"/>
      <c r="AA115" s="314"/>
      <c r="AB115" s="314"/>
    </row>
    <row r="116" spans="1:28" ht="20.100000000000001" customHeight="1" x14ac:dyDescent="0.3">
      <c r="A116" s="1" t="s">
        <v>7</v>
      </c>
      <c r="B116" s="385"/>
      <c r="C116" s="193"/>
      <c r="D116" s="193"/>
      <c r="E116" s="194"/>
      <c r="F116" s="195"/>
      <c r="G116" s="171">
        <f t="shared" si="30"/>
        <v>0</v>
      </c>
      <c r="H116" s="171"/>
      <c r="I116" s="169"/>
      <c r="J116" s="170"/>
      <c r="K116" s="171"/>
      <c r="L116" s="169">
        <f t="shared" si="26"/>
        <v>0</v>
      </c>
      <c r="M116" s="210"/>
      <c r="N116" s="210"/>
      <c r="O116" s="206">
        <f t="shared" si="25"/>
        <v>0</v>
      </c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  <c r="AA116" s="314"/>
      <c r="AB116" s="314"/>
    </row>
    <row r="117" spans="1:28" ht="20.100000000000001" customHeight="1" x14ac:dyDescent="0.3">
      <c r="A117" s="1" t="s">
        <v>8</v>
      </c>
      <c r="B117" s="385"/>
      <c r="C117" s="193"/>
      <c r="D117" s="193"/>
      <c r="E117" s="194"/>
      <c r="F117" s="195"/>
      <c r="G117" s="171">
        <f t="shared" si="30"/>
        <v>0</v>
      </c>
      <c r="H117" s="171"/>
      <c r="I117" s="169"/>
      <c r="J117" s="170"/>
      <c r="K117" s="171"/>
      <c r="L117" s="169">
        <f t="shared" si="26"/>
        <v>0</v>
      </c>
      <c r="M117" s="210"/>
      <c r="N117" s="210"/>
      <c r="O117" s="206">
        <f t="shared" si="25"/>
        <v>0</v>
      </c>
      <c r="P117" s="314"/>
      <c r="Q117" s="314"/>
      <c r="R117" s="314"/>
      <c r="S117" s="314"/>
      <c r="T117" s="314"/>
      <c r="U117" s="314"/>
      <c r="V117" s="314"/>
      <c r="W117" s="314"/>
      <c r="X117" s="314"/>
      <c r="Y117" s="314"/>
      <c r="Z117" s="314"/>
      <c r="AA117" s="314"/>
      <c r="AB117" s="314"/>
    </row>
    <row r="118" spans="1:28" ht="20.100000000000001" customHeight="1" x14ac:dyDescent="0.3">
      <c r="A118" s="1" t="s">
        <v>9</v>
      </c>
      <c r="B118" s="385"/>
      <c r="C118" s="193"/>
      <c r="D118" s="193"/>
      <c r="E118" s="194"/>
      <c r="F118" s="195"/>
      <c r="G118" s="171">
        <f t="shared" si="30"/>
        <v>0</v>
      </c>
      <c r="H118" s="171"/>
      <c r="I118" s="169"/>
      <c r="J118" s="170"/>
      <c r="K118" s="171"/>
      <c r="L118" s="169">
        <f t="shared" si="26"/>
        <v>0</v>
      </c>
      <c r="M118" s="210"/>
      <c r="N118" s="210"/>
      <c r="O118" s="206">
        <f t="shared" si="25"/>
        <v>0</v>
      </c>
      <c r="P118" s="314"/>
      <c r="Q118" s="314"/>
      <c r="R118" s="314"/>
      <c r="S118" s="314"/>
      <c r="T118" s="314"/>
      <c r="U118" s="314"/>
      <c r="V118" s="314"/>
      <c r="W118" s="314"/>
      <c r="X118" s="314"/>
      <c r="Y118" s="314"/>
      <c r="Z118" s="314"/>
      <c r="AA118" s="314"/>
      <c r="AB118" s="314"/>
    </row>
    <row r="119" spans="1:28" ht="20.100000000000001" customHeight="1" x14ac:dyDescent="0.3">
      <c r="A119" s="1" t="s">
        <v>10</v>
      </c>
      <c r="B119" s="385"/>
      <c r="C119" s="198"/>
      <c r="D119" s="198"/>
      <c r="E119" s="199"/>
      <c r="F119" s="200"/>
      <c r="G119" s="182">
        <f t="shared" si="30"/>
        <v>0</v>
      </c>
      <c r="H119" s="171"/>
      <c r="I119" s="169"/>
      <c r="J119" s="170"/>
      <c r="K119" s="171"/>
      <c r="L119" s="169">
        <f t="shared" si="26"/>
        <v>0</v>
      </c>
      <c r="M119" s="210"/>
      <c r="N119" s="210"/>
      <c r="O119" s="206">
        <f t="shared" si="25"/>
        <v>0</v>
      </c>
      <c r="P119" s="314"/>
      <c r="Q119" s="314"/>
      <c r="R119" s="314"/>
      <c r="S119" s="314"/>
      <c r="T119" s="314"/>
      <c r="U119" s="314"/>
      <c r="V119" s="314"/>
      <c r="W119" s="314"/>
      <c r="X119" s="314"/>
      <c r="Y119" s="314"/>
      <c r="Z119" s="314"/>
      <c r="AA119" s="314"/>
      <c r="AB119" s="314"/>
    </row>
    <row r="120" spans="1:28" ht="20.100000000000001" customHeight="1" x14ac:dyDescent="0.3">
      <c r="A120" s="1" t="s">
        <v>11</v>
      </c>
      <c r="B120" s="385"/>
      <c r="C120" s="193"/>
      <c r="D120" s="193"/>
      <c r="E120" s="194"/>
      <c r="F120" s="195"/>
      <c r="G120" s="171">
        <f t="shared" si="30"/>
        <v>0</v>
      </c>
      <c r="H120" s="171"/>
      <c r="I120" s="169"/>
      <c r="J120" s="170"/>
      <c r="K120" s="171"/>
      <c r="L120" s="169">
        <f t="shared" si="26"/>
        <v>0</v>
      </c>
      <c r="M120" s="210"/>
      <c r="N120" s="210"/>
      <c r="O120" s="206">
        <f t="shared" si="25"/>
        <v>0</v>
      </c>
      <c r="P120" s="314"/>
      <c r="Q120" s="314"/>
      <c r="R120" s="314"/>
      <c r="S120" s="314"/>
      <c r="T120" s="314"/>
      <c r="U120" s="314"/>
      <c r="V120" s="314"/>
      <c r="W120" s="314"/>
      <c r="X120" s="314"/>
      <c r="Y120" s="314"/>
      <c r="Z120" s="314"/>
      <c r="AA120" s="314"/>
      <c r="AB120" s="314"/>
    </row>
    <row r="121" spans="1:28" ht="20.100000000000001" customHeight="1" x14ac:dyDescent="0.3">
      <c r="A121" s="1" t="s">
        <v>12</v>
      </c>
      <c r="B121" s="385"/>
      <c r="C121" s="193"/>
      <c r="D121" s="193"/>
      <c r="E121" s="194"/>
      <c r="F121" s="195"/>
      <c r="G121" s="171">
        <f t="shared" si="30"/>
        <v>0</v>
      </c>
      <c r="H121" s="171"/>
      <c r="I121" s="169"/>
      <c r="J121" s="170"/>
      <c r="K121" s="171"/>
      <c r="L121" s="169">
        <f t="shared" si="26"/>
        <v>0</v>
      </c>
      <c r="M121" s="210"/>
      <c r="N121" s="210"/>
      <c r="O121" s="206">
        <f t="shared" si="25"/>
        <v>0</v>
      </c>
      <c r="P121" s="314"/>
      <c r="Q121" s="314"/>
      <c r="R121" s="314"/>
      <c r="S121" s="314"/>
      <c r="T121" s="314"/>
      <c r="U121" s="314"/>
      <c r="V121" s="314"/>
      <c r="W121" s="314"/>
      <c r="X121" s="314"/>
      <c r="Y121" s="314"/>
      <c r="Z121" s="314"/>
      <c r="AA121" s="314"/>
      <c r="AB121" s="314"/>
    </row>
    <row r="122" spans="1:28" ht="20.100000000000001" customHeight="1" x14ac:dyDescent="0.3">
      <c r="A122" s="1" t="s">
        <v>13</v>
      </c>
      <c r="B122" s="385"/>
      <c r="C122" s="193"/>
      <c r="D122" s="193"/>
      <c r="E122" s="194"/>
      <c r="F122" s="195"/>
      <c r="G122" s="171">
        <f t="shared" si="30"/>
        <v>0</v>
      </c>
      <c r="H122" s="171"/>
      <c r="I122" s="169"/>
      <c r="J122" s="170"/>
      <c r="K122" s="171"/>
      <c r="L122" s="169">
        <f t="shared" si="26"/>
        <v>0</v>
      </c>
      <c r="M122" s="210"/>
      <c r="N122" s="210"/>
      <c r="O122" s="206">
        <f t="shared" si="25"/>
        <v>0</v>
      </c>
      <c r="P122" s="314"/>
      <c r="Q122" s="314"/>
      <c r="R122" s="314"/>
      <c r="S122" s="314"/>
      <c r="T122" s="314"/>
      <c r="U122" s="314"/>
      <c r="V122" s="314"/>
      <c r="W122" s="314"/>
      <c r="X122" s="314"/>
      <c r="Y122" s="314"/>
      <c r="Z122" s="314"/>
      <c r="AA122" s="314"/>
      <c r="AB122" s="314"/>
    </row>
    <row r="123" spans="1:28" ht="20.100000000000001" customHeight="1" x14ac:dyDescent="0.3">
      <c r="A123" s="1" t="s">
        <v>14</v>
      </c>
      <c r="B123" s="385"/>
      <c r="C123" s="193"/>
      <c r="D123" s="193">
        <v>5</v>
      </c>
      <c r="E123" s="194">
        <v>3</v>
      </c>
      <c r="F123" s="195">
        <v>1</v>
      </c>
      <c r="G123" s="171">
        <f t="shared" si="30"/>
        <v>9</v>
      </c>
      <c r="H123" s="171"/>
      <c r="I123" s="169">
        <v>5</v>
      </c>
      <c r="J123" s="169">
        <v>3</v>
      </c>
      <c r="K123" s="169">
        <v>1</v>
      </c>
      <c r="L123" s="169">
        <f t="shared" si="26"/>
        <v>9</v>
      </c>
      <c r="M123" s="169">
        <v>9</v>
      </c>
      <c r="N123" s="169">
        <v>0</v>
      </c>
      <c r="O123" s="206">
        <f t="shared" si="25"/>
        <v>9</v>
      </c>
      <c r="P123" s="314"/>
      <c r="Q123" s="314"/>
      <c r="R123" s="314"/>
      <c r="S123" s="314"/>
      <c r="T123" s="314"/>
      <c r="U123" s="314"/>
      <c r="V123" s="314"/>
      <c r="W123" s="314"/>
      <c r="X123" s="314"/>
      <c r="Y123" s="314"/>
      <c r="Z123" s="314"/>
      <c r="AA123" s="314"/>
      <c r="AB123" s="314"/>
    </row>
    <row r="124" spans="1:28" ht="20.100000000000001" customHeight="1" x14ac:dyDescent="0.3">
      <c r="A124" s="1" t="s">
        <v>15</v>
      </c>
      <c r="B124" s="385"/>
      <c r="C124" s="211">
        <v>0</v>
      </c>
      <c r="D124" s="211">
        <v>1</v>
      </c>
      <c r="E124" s="212">
        <v>0</v>
      </c>
      <c r="F124" s="213">
        <v>0</v>
      </c>
      <c r="G124" s="171">
        <f t="shared" si="30"/>
        <v>1</v>
      </c>
      <c r="H124" s="171"/>
      <c r="I124" s="169">
        <v>0</v>
      </c>
      <c r="J124" s="169">
        <v>1</v>
      </c>
      <c r="K124" s="169">
        <v>0</v>
      </c>
      <c r="L124" s="169">
        <f t="shared" si="26"/>
        <v>1</v>
      </c>
      <c r="M124" s="169">
        <v>1</v>
      </c>
      <c r="N124" s="169">
        <v>0</v>
      </c>
      <c r="O124" s="206">
        <f t="shared" si="25"/>
        <v>1</v>
      </c>
      <c r="P124" s="314"/>
      <c r="Q124" s="314"/>
      <c r="R124" s="314"/>
      <c r="S124" s="314"/>
      <c r="T124" s="314"/>
      <c r="U124" s="314"/>
      <c r="V124" s="314"/>
      <c r="W124" s="314"/>
      <c r="X124" s="314"/>
      <c r="Y124" s="314"/>
      <c r="Z124" s="314"/>
      <c r="AA124" s="314"/>
      <c r="AB124" s="314"/>
    </row>
    <row r="125" spans="1:28" ht="20.100000000000001" customHeight="1" x14ac:dyDescent="0.3">
      <c r="A125" s="1" t="s">
        <v>16</v>
      </c>
      <c r="B125" s="385"/>
      <c r="C125" s="211">
        <v>0</v>
      </c>
      <c r="D125" s="211">
        <v>1</v>
      </c>
      <c r="E125" s="212">
        <v>0</v>
      </c>
      <c r="F125" s="213">
        <v>0</v>
      </c>
      <c r="G125" s="171">
        <f t="shared" si="30"/>
        <v>1</v>
      </c>
      <c r="H125" s="171"/>
      <c r="I125" s="169">
        <v>0</v>
      </c>
      <c r="J125" s="169">
        <v>1</v>
      </c>
      <c r="K125" s="169">
        <v>0</v>
      </c>
      <c r="L125" s="169">
        <f t="shared" si="26"/>
        <v>1</v>
      </c>
      <c r="M125" s="169">
        <v>1</v>
      </c>
      <c r="N125" s="169">
        <v>0</v>
      </c>
      <c r="O125" s="206">
        <f t="shared" ref="O125:O130" si="31">N125+M125</f>
        <v>1</v>
      </c>
      <c r="P125" s="314"/>
      <c r="Q125" s="314"/>
      <c r="R125" s="314"/>
      <c r="S125" s="314"/>
      <c r="T125" s="314"/>
      <c r="U125" s="314"/>
      <c r="V125" s="314"/>
      <c r="W125" s="314"/>
      <c r="X125" s="314"/>
      <c r="Y125" s="314"/>
      <c r="Z125" s="314"/>
      <c r="AA125" s="314"/>
      <c r="AB125" s="314"/>
    </row>
    <row r="126" spans="1:28" ht="20.100000000000001" customHeight="1" x14ac:dyDescent="0.3">
      <c r="A126" s="128" t="s">
        <v>17</v>
      </c>
      <c r="B126" s="385"/>
      <c r="C126" s="198"/>
      <c r="D126" s="198"/>
      <c r="E126" s="199">
        <v>0</v>
      </c>
      <c r="F126" s="200"/>
      <c r="G126" s="182">
        <f t="shared" si="30"/>
        <v>0</v>
      </c>
      <c r="H126" s="171"/>
      <c r="I126" s="169"/>
      <c r="J126" s="169"/>
      <c r="K126" s="169"/>
      <c r="L126" s="169">
        <f t="shared" si="26"/>
        <v>0</v>
      </c>
      <c r="M126" s="169"/>
      <c r="N126" s="169"/>
      <c r="O126" s="206">
        <f t="shared" si="31"/>
        <v>0</v>
      </c>
      <c r="P126" s="314"/>
      <c r="Q126" s="314"/>
      <c r="R126" s="314"/>
      <c r="S126" s="314"/>
      <c r="T126" s="314"/>
      <c r="U126" s="314"/>
      <c r="V126" s="314"/>
      <c r="W126" s="314"/>
      <c r="X126" s="314"/>
      <c r="Y126" s="314"/>
      <c r="Z126" s="314"/>
      <c r="AA126" s="314"/>
      <c r="AB126" s="314"/>
    </row>
    <row r="127" spans="1:28" ht="20.100000000000001" customHeight="1" x14ac:dyDescent="0.3">
      <c r="A127" s="1" t="s">
        <v>18</v>
      </c>
      <c r="B127" s="385"/>
      <c r="C127" s="193">
        <v>0</v>
      </c>
      <c r="D127" s="193">
        <v>1</v>
      </c>
      <c r="E127" s="194">
        <v>0</v>
      </c>
      <c r="F127" s="195">
        <v>0</v>
      </c>
      <c r="G127" s="171">
        <f t="shared" si="30"/>
        <v>1</v>
      </c>
      <c r="H127" s="171"/>
      <c r="I127" s="169">
        <v>0</v>
      </c>
      <c r="J127" s="169">
        <v>1</v>
      </c>
      <c r="K127" s="169">
        <v>0</v>
      </c>
      <c r="L127" s="169">
        <f t="shared" si="26"/>
        <v>1</v>
      </c>
      <c r="M127" s="169">
        <v>1</v>
      </c>
      <c r="N127" s="169">
        <v>0</v>
      </c>
      <c r="O127" s="206">
        <f t="shared" si="31"/>
        <v>1</v>
      </c>
      <c r="P127" s="314"/>
      <c r="Q127" s="314"/>
      <c r="R127" s="314"/>
      <c r="S127" s="314"/>
      <c r="T127" s="314"/>
      <c r="U127" s="314"/>
      <c r="V127" s="314"/>
      <c r="W127" s="314"/>
      <c r="X127" s="314"/>
      <c r="Y127" s="314"/>
      <c r="Z127" s="314"/>
      <c r="AA127" s="314"/>
      <c r="AB127" s="314"/>
    </row>
    <row r="128" spans="1:28" ht="20.100000000000001" customHeight="1" x14ac:dyDescent="0.3">
      <c r="A128" s="1" t="s">
        <v>19</v>
      </c>
      <c r="B128" s="385"/>
      <c r="C128" s="193"/>
      <c r="D128" s="193"/>
      <c r="E128" s="194"/>
      <c r="F128" s="195"/>
      <c r="G128" s="171">
        <f t="shared" si="30"/>
        <v>0</v>
      </c>
      <c r="H128" s="171"/>
      <c r="I128" s="169"/>
      <c r="J128" s="169"/>
      <c r="K128" s="169"/>
      <c r="L128" s="169">
        <f t="shared" si="26"/>
        <v>0</v>
      </c>
      <c r="M128" s="169"/>
      <c r="N128" s="169"/>
      <c r="O128" s="206">
        <f t="shared" si="31"/>
        <v>0</v>
      </c>
      <c r="P128" s="314"/>
      <c r="Q128" s="314"/>
      <c r="R128" s="314"/>
      <c r="S128" s="314"/>
      <c r="T128" s="314"/>
      <c r="U128" s="314"/>
      <c r="V128" s="314"/>
      <c r="W128" s="314"/>
      <c r="X128" s="314"/>
      <c r="Y128" s="314"/>
      <c r="Z128" s="314"/>
      <c r="AA128" s="314"/>
      <c r="AB128" s="314"/>
    </row>
    <row r="129" spans="1:28" ht="20.100000000000001" customHeight="1" x14ac:dyDescent="0.3">
      <c r="A129" s="1" t="s">
        <v>20</v>
      </c>
      <c r="B129" s="385"/>
      <c r="C129" s="193">
        <v>0</v>
      </c>
      <c r="D129" s="193">
        <v>0</v>
      </c>
      <c r="E129" s="194">
        <v>0</v>
      </c>
      <c r="F129" s="195">
        <v>2</v>
      </c>
      <c r="G129" s="171">
        <f t="shared" si="30"/>
        <v>2</v>
      </c>
      <c r="H129" s="171"/>
      <c r="I129" s="169">
        <v>0</v>
      </c>
      <c r="J129" s="169">
        <v>0</v>
      </c>
      <c r="K129" s="169">
        <v>2</v>
      </c>
      <c r="L129" s="169">
        <f t="shared" si="26"/>
        <v>2</v>
      </c>
      <c r="M129" s="169">
        <v>2</v>
      </c>
      <c r="N129" s="169">
        <v>0</v>
      </c>
      <c r="O129" s="206">
        <f t="shared" si="31"/>
        <v>2</v>
      </c>
      <c r="P129" s="314"/>
      <c r="Q129" s="314"/>
      <c r="R129" s="314"/>
      <c r="S129" s="314"/>
      <c r="T129" s="314"/>
      <c r="U129" s="314"/>
      <c r="V129" s="314"/>
      <c r="W129" s="314"/>
      <c r="X129" s="314"/>
      <c r="Y129" s="314"/>
      <c r="Z129" s="314"/>
      <c r="AA129" s="314"/>
      <c r="AB129" s="314"/>
    </row>
    <row r="130" spans="1:28" ht="20.100000000000001" customHeight="1" thickBot="1" x14ac:dyDescent="0.35">
      <c r="A130" s="1" t="s">
        <v>21</v>
      </c>
      <c r="B130" s="386"/>
      <c r="C130" s="193"/>
      <c r="D130" s="193"/>
      <c r="E130" s="194"/>
      <c r="F130" s="195"/>
      <c r="G130" s="171">
        <f t="shared" si="30"/>
        <v>0</v>
      </c>
      <c r="H130" s="171"/>
      <c r="I130" s="169"/>
      <c r="J130" s="170"/>
      <c r="K130" s="171"/>
      <c r="L130" s="169">
        <f t="shared" si="26"/>
        <v>0</v>
      </c>
      <c r="M130" s="169"/>
      <c r="N130" s="169"/>
      <c r="O130" s="206">
        <f t="shared" si="31"/>
        <v>0</v>
      </c>
      <c r="P130" s="314"/>
      <c r="Q130" s="314"/>
      <c r="R130" s="314"/>
      <c r="S130" s="314"/>
      <c r="T130" s="314"/>
      <c r="U130" s="314"/>
      <c r="V130" s="314"/>
      <c r="W130" s="314"/>
      <c r="X130" s="314"/>
      <c r="Y130" s="314"/>
      <c r="Z130" s="314"/>
      <c r="AA130" s="314"/>
      <c r="AB130" s="314"/>
    </row>
    <row r="131" spans="1:28" ht="20.100000000000001" customHeight="1" thickBot="1" x14ac:dyDescent="0.35">
      <c r="A131" s="132">
        <f>A110+1</f>
        <v>6</v>
      </c>
      <c r="B131" s="119" t="s">
        <v>55</v>
      </c>
      <c r="C131" s="177">
        <f t="shared" ref="C131:K131" si="32">SUM(C111:C130)</f>
        <v>1</v>
      </c>
      <c r="D131" s="177">
        <f t="shared" si="32"/>
        <v>8</v>
      </c>
      <c r="E131" s="177">
        <f t="shared" si="32"/>
        <v>4</v>
      </c>
      <c r="F131" s="177">
        <f t="shared" si="32"/>
        <v>3</v>
      </c>
      <c r="G131" s="177">
        <f t="shared" si="32"/>
        <v>16</v>
      </c>
      <c r="H131" s="177">
        <f t="shared" si="32"/>
        <v>1</v>
      </c>
      <c r="I131" s="177">
        <f t="shared" si="32"/>
        <v>5</v>
      </c>
      <c r="J131" s="177">
        <f t="shared" si="32"/>
        <v>7</v>
      </c>
      <c r="K131" s="177">
        <f t="shared" si="32"/>
        <v>3</v>
      </c>
      <c r="L131" s="169">
        <f t="shared" si="26"/>
        <v>16</v>
      </c>
      <c r="M131" s="177">
        <f>SUM(M111:M130)</f>
        <v>16</v>
      </c>
      <c r="N131" s="177">
        <f>SUM(N111:N130)</f>
        <v>0</v>
      </c>
      <c r="O131" s="309">
        <f>SUM(O111:O130)</f>
        <v>16</v>
      </c>
      <c r="P131" s="314"/>
      <c r="Q131" s="314"/>
      <c r="R131" s="314"/>
      <c r="S131" s="314"/>
      <c r="T131" s="314"/>
      <c r="U131" s="314"/>
      <c r="V131" s="314"/>
      <c r="W131" s="314"/>
      <c r="X131" s="314"/>
      <c r="Y131" s="314"/>
      <c r="Z131" s="314"/>
      <c r="AA131" s="314"/>
      <c r="AB131" s="314"/>
    </row>
    <row r="132" spans="1:28" ht="20.100000000000001" customHeight="1" x14ac:dyDescent="0.3">
      <c r="A132" s="130" t="s">
        <v>2</v>
      </c>
      <c r="B132" s="387" t="s">
        <v>56</v>
      </c>
      <c r="C132" s="185">
        <v>3</v>
      </c>
      <c r="D132" s="185">
        <v>0</v>
      </c>
      <c r="E132" s="186">
        <v>0</v>
      </c>
      <c r="F132" s="187">
        <v>0</v>
      </c>
      <c r="G132" s="171">
        <v>3</v>
      </c>
      <c r="H132" s="171">
        <v>1</v>
      </c>
      <c r="I132" s="169">
        <v>0</v>
      </c>
      <c r="J132" s="169">
        <v>0</v>
      </c>
      <c r="K132" s="169">
        <v>0</v>
      </c>
      <c r="L132" s="169">
        <v>1</v>
      </c>
      <c r="M132" s="169">
        <v>1</v>
      </c>
      <c r="N132" s="201">
        <v>0</v>
      </c>
      <c r="O132" s="192">
        <v>1</v>
      </c>
    </row>
    <row r="133" spans="1:28" ht="20.100000000000001" customHeight="1" x14ac:dyDescent="0.3">
      <c r="A133" s="1" t="s">
        <v>3</v>
      </c>
      <c r="B133" s="385"/>
      <c r="C133" s="193">
        <v>0</v>
      </c>
      <c r="D133" s="193">
        <v>0</v>
      </c>
      <c r="E133" s="194">
        <v>0</v>
      </c>
      <c r="F133" s="195">
        <v>0</v>
      </c>
      <c r="G133" s="171">
        <v>0</v>
      </c>
      <c r="H133" s="171">
        <v>0</v>
      </c>
      <c r="I133" s="169">
        <v>0</v>
      </c>
      <c r="J133" s="169">
        <v>0</v>
      </c>
      <c r="K133" s="169">
        <v>0</v>
      </c>
      <c r="L133" s="169">
        <v>0</v>
      </c>
      <c r="M133" s="201">
        <v>0</v>
      </c>
      <c r="N133" s="201">
        <v>0</v>
      </c>
      <c r="O133" s="192">
        <v>0</v>
      </c>
    </row>
    <row r="134" spans="1:28" ht="20.100000000000001" customHeight="1" x14ac:dyDescent="0.3">
      <c r="A134" s="1" t="s">
        <v>4</v>
      </c>
      <c r="B134" s="385"/>
      <c r="C134" s="193">
        <v>0</v>
      </c>
      <c r="D134" s="193">
        <v>0</v>
      </c>
      <c r="E134" s="194">
        <v>0</v>
      </c>
      <c r="F134" s="195">
        <v>0</v>
      </c>
      <c r="G134" s="171">
        <v>0</v>
      </c>
      <c r="H134" s="171">
        <v>0</v>
      </c>
      <c r="I134" s="169">
        <v>0</v>
      </c>
      <c r="J134" s="169">
        <v>0</v>
      </c>
      <c r="K134" s="169">
        <v>0</v>
      </c>
      <c r="L134" s="169">
        <v>0</v>
      </c>
      <c r="M134" s="201">
        <v>0</v>
      </c>
      <c r="N134" s="201">
        <v>0</v>
      </c>
      <c r="O134" s="192">
        <v>0</v>
      </c>
    </row>
    <row r="135" spans="1:28" ht="20.100000000000001" customHeight="1" x14ac:dyDescent="0.3">
      <c r="A135" s="1" t="s">
        <v>5</v>
      </c>
      <c r="B135" s="385"/>
      <c r="C135" s="193">
        <v>0</v>
      </c>
      <c r="D135" s="193">
        <v>0</v>
      </c>
      <c r="E135" s="194">
        <v>0</v>
      </c>
      <c r="F135" s="195">
        <v>0</v>
      </c>
      <c r="G135" s="171">
        <v>0</v>
      </c>
      <c r="H135" s="171">
        <v>0</v>
      </c>
      <c r="I135" s="169">
        <v>0</v>
      </c>
      <c r="J135" s="169">
        <v>0</v>
      </c>
      <c r="K135" s="169">
        <v>0</v>
      </c>
      <c r="L135" s="169">
        <v>0</v>
      </c>
      <c r="M135" s="201">
        <v>0</v>
      </c>
      <c r="N135" s="201">
        <v>0</v>
      </c>
      <c r="O135" s="192">
        <v>0</v>
      </c>
    </row>
    <row r="136" spans="1:28" ht="20.100000000000001" customHeight="1" x14ac:dyDescent="0.3">
      <c r="A136" s="1" t="s">
        <v>6</v>
      </c>
      <c r="B136" s="385"/>
      <c r="C136" s="193">
        <v>0</v>
      </c>
      <c r="D136" s="193">
        <v>0</v>
      </c>
      <c r="E136" s="194">
        <v>0</v>
      </c>
      <c r="F136" s="195">
        <v>0</v>
      </c>
      <c r="G136" s="171">
        <v>0</v>
      </c>
      <c r="H136" s="171">
        <v>0</v>
      </c>
      <c r="I136" s="169">
        <v>0</v>
      </c>
      <c r="J136" s="169">
        <v>0</v>
      </c>
      <c r="K136" s="169">
        <v>0</v>
      </c>
      <c r="L136" s="169">
        <v>0</v>
      </c>
      <c r="M136" s="201">
        <v>0</v>
      </c>
      <c r="N136" s="201">
        <v>0</v>
      </c>
      <c r="O136" s="192">
        <v>0</v>
      </c>
    </row>
    <row r="137" spans="1:28" ht="20.100000000000001" customHeight="1" x14ac:dyDescent="0.3">
      <c r="A137" s="1" t="s">
        <v>7</v>
      </c>
      <c r="B137" s="385"/>
      <c r="C137" s="193">
        <v>0</v>
      </c>
      <c r="D137" s="193">
        <v>0</v>
      </c>
      <c r="E137" s="194">
        <v>0</v>
      </c>
      <c r="F137" s="195">
        <v>0</v>
      </c>
      <c r="G137" s="171">
        <v>0</v>
      </c>
      <c r="H137" s="171">
        <v>0</v>
      </c>
      <c r="I137" s="169">
        <v>0</v>
      </c>
      <c r="J137" s="169">
        <v>0</v>
      </c>
      <c r="K137" s="169">
        <v>0</v>
      </c>
      <c r="L137" s="169">
        <v>0</v>
      </c>
      <c r="M137" s="201">
        <v>0</v>
      </c>
      <c r="N137" s="201">
        <v>0</v>
      </c>
      <c r="O137" s="192">
        <v>0</v>
      </c>
    </row>
    <row r="138" spans="1:28" ht="20.100000000000001" customHeight="1" x14ac:dyDescent="0.3">
      <c r="A138" s="1" t="s">
        <v>8</v>
      </c>
      <c r="B138" s="385"/>
      <c r="C138" s="193">
        <v>0</v>
      </c>
      <c r="D138" s="193">
        <v>0</v>
      </c>
      <c r="E138" s="194">
        <v>0</v>
      </c>
      <c r="F138" s="195">
        <v>0</v>
      </c>
      <c r="G138" s="171">
        <v>0</v>
      </c>
      <c r="H138" s="171">
        <v>0</v>
      </c>
      <c r="I138" s="169">
        <v>0</v>
      </c>
      <c r="J138" s="169">
        <v>0</v>
      </c>
      <c r="K138" s="169">
        <v>0</v>
      </c>
      <c r="L138" s="169">
        <v>0</v>
      </c>
      <c r="M138" s="201">
        <v>0</v>
      </c>
      <c r="N138" s="201">
        <v>0</v>
      </c>
      <c r="O138" s="192">
        <v>0</v>
      </c>
    </row>
    <row r="139" spans="1:28" ht="20.100000000000001" customHeight="1" x14ac:dyDescent="0.3">
      <c r="A139" s="1" t="s">
        <v>9</v>
      </c>
      <c r="B139" s="385"/>
      <c r="C139" s="193">
        <v>0</v>
      </c>
      <c r="D139" s="193">
        <v>0</v>
      </c>
      <c r="E139" s="194">
        <v>0</v>
      </c>
      <c r="F139" s="195">
        <v>0</v>
      </c>
      <c r="G139" s="171">
        <v>0</v>
      </c>
      <c r="H139" s="171">
        <v>0</v>
      </c>
      <c r="I139" s="169">
        <v>0</v>
      </c>
      <c r="J139" s="169">
        <v>0</v>
      </c>
      <c r="K139" s="169">
        <v>0</v>
      </c>
      <c r="L139" s="169">
        <v>0</v>
      </c>
      <c r="M139" s="201">
        <v>0</v>
      </c>
      <c r="N139" s="201">
        <v>0</v>
      </c>
      <c r="O139" s="192">
        <v>0</v>
      </c>
    </row>
    <row r="140" spans="1:28" ht="20.100000000000001" customHeight="1" x14ac:dyDescent="0.3">
      <c r="A140" s="1" t="s">
        <v>10</v>
      </c>
      <c r="B140" s="385"/>
      <c r="C140" s="198">
        <v>0</v>
      </c>
      <c r="D140" s="198">
        <v>0</v>
      </c>
      <c r="E140" s="199">
        <v>0</v>
      </c>
      <c r="F140" s="200">
        <v>0</v>
      </c>
      <c r="G140" s="182">
        <v>0</v>
      </c>
      <c r="H140" s="171">
        <v>0</v>
      </c>
      <c r="I140" s="169">
        <v>0</v>
      </c>
      <c r="J140" s="169">
        <v>0</v>
      </c>
      <c r="K140" s="169">
        <v>0</v>
      </c>
      <c r="L140" s="169">
        <v>0</v>
      </c>
      <c r="M140" s="201">
        <v>0</v>
      </c>
      <c r="N140" s="201">
        <v>0</v>
      </c>
      <c r="O140" s="192">
        <v>0</v>
      </c>
    </row>
    <row r="141" spans="1:28" ht="20.100000000000001" customHeight="1" x14ac:dyDescent="0.3">
      <c r="A141" s="1" t="s">
        <v>11</v>
      </c>
      <c r="B141" s="385"/>
      <c r="C141" s="193">
        <v>0</v>
      </c>
      <c r="D141" s="193">
        <v>0</v>
      </c>
      <c r="E141" s="194">
        <v>0</v>
      </c>
      <c r="F141" s="195">
        <v>0</v>
      </c>
      <c r="G141" s="171">
        <v>0</v>
      </c>
      <c r="H141" s="171">
        <v>0</v>
      </c>
      <c r="I141" s="169">
        <v>0</v>
      </c>
      <c r="J141" s="169">
        <v>0</v>
      </c>
      <c r="K141" s="169">
        <v>0</v>
      </c>
      <c r="L141" s="169">
        <v>0</v>
      </c>
      <c r="M141" s="201">
        <v>0</v>
      </c>
      <c r="N141" s="201">
        <v>0</v>
      </c>
      <c r="O141" s="192">
        <v>0</v>
      </c>
    </row>
    <row r="142" spans="1:28" ht="20.100000000000001" customHeight="1" x14ac:dyDescent="0.3">
      <c r="A142" s="1" t="s">
        <v>12</v>
      </c>
      <c r="B142" s="385"/>
      <c r="C142" s="193">
        <v>0</v>
      </c>
      <c r="D142" s="193">
        <v>0</v>
      </c>
      <c r="E142" s="194">
        <v>0</v>
      </c>
      <c r="F142" s="195">
        <v>0</v>
      </c>
      <c r="G142" s="171">
        <v>0</v>
      </c>
      <c r="H142" s="171">
        <v>0</v>
      </c>
      <c r="I142" s="169">
        <v>0</v>
      </c>
      <c r="J142" s="169">
        <v>0</v>
      </c>
      <c r="K142" s="169">
        <v>0</v>
      </c>
      <c r="L142" s="169">
        <v>0</v>
      </c>
      <c r="M142" s="201">
        <v>0</v>
      </c>
      <c r="N142" s="201">
        <v>0</v>
      </c>
      <c r="O142" s="192">
        <v>0</v>
      </c>
    </row>
    <row r="143" spans="1:28" ht="20.100000000000001" customHeight="1" x14ac:dyDescent="0.3">
      <c r="A143" s="1" t="s">
        <v>13</v>
      </c>
      <c r="B143" s="385"/>
      <c r="C143" s="193">
        <v>0</v>
      </c>
      <c r="D143" s="193">
        <v>0</v>
      </c>
      <c r="E143" s="194">
        <v>0</v>
      </c>
      <c r="F143" s="195">
        <v>0</v>
      </c>
      <c r="G143" s="171">
        <v>0</v>
      </c>
      <c r="H143" s="171">
        <v>0</v>
      </c>
      <c r="I143" s="169">
        <v>0</v>
      </c>
      <c r="J143" s="169">
        <v>0</v>
      </c>
      <c r="K143" s="169">
        <v>0</v>
      </c>
      <c r="L143" s="169">
        <v>0</v>
      </c>
      <c r="M143" s="201">
        <v>0</v>
      </c>
      <c r="N143" s="201">
        <v>0</v>
      </c>
      <c r="O143" s="192">
        <v>0</v>
      </c>
    </row>
    <row r="144" spans="1:28" ht="20.100000000000001" customHeight="1" x14ac:dyDescent="0.3">
      <c r="A144" s="1" t="s">
        <v>14</v>
      </c>
      <c r="B144" s="385"/>
      <c r="C144" s="193">
        <v>0</v>
      </c>
      <c r="D144" s="193">
        <v>7</v>
      </c>
      <c r="E144" s="194">
        <v>0</v>
      </c>
      <c r="F144" s="195">
        <v>0</v>
      </c>
      <c r="G144" s="171">
        <v>7</v>
      </c>
      <c r="H144" s="171">
        <v>0</v>
      </c>
      <c r="I144" s="193">
        <v>9</v>
      </c>
      <c r="J144" s="193">
        <v>0</v>
      </c>
      <c r="K144" s="193">
        <v>0</v>
      </c>
      <c r="L144" s="169">
        <v>9</v>
      </c>
      <c r="M144" s="193">
        <v>9</v>
      </c>
      <c r="N144" s="193">
        <v>0</v>
      </c>
      <c r="O144" s="192">
        <v>9</v>
      </c>
    </row>
    <row r="145" spans="1:28" ht="20.100000000000001" customHeight="1" x14ac:dyDescent="0.3">
      <c r="A145" s="1" t="s">
        <v>15</v>
      </c>
      <c r="B145" s="385"/>
      <c r="C145" s="193">
        <v>0</v>
      </c>
      <c r="D145" s="193">
        <v>0</v>
      </c>
      <c r="E145" s="194">
        <v>1</v>
      </c>
      <c r="F145" s="195">
        <v>0</v>
      </c>
      <c r="G145" s="171">
        <v>1</v>
      </c>
      <c r="H145" s="171">
        <v>0</v>
      </c>
      <c r="I145" s="193">
        <v>0</v>
      </c>
      <c r="J145" s="193">
        <v>1</v>
      </c>
      <c r="K145" s="193">
        <v>0</v>
      </c>
      <c r="L145" s="169">
        <v>1</v>
      </c>
      <c r="M145" s="193">
        <v>1</v>
      </c>
      <c r="N145" s="193">
        <v>0</v>
      </c>
      <c r="O145" s="192">
        <v>1</v>
      </c>
    </row>
    <row r="146" spans="1:28" ht="20.100000000000001" customHeight="1" x14ac:dyDescent="0.3">
      <c r="A146" s="1" t="s">
        <v>16</v>
      </c>
      <c r="B146" s="385"/>
      <c r="C146" s="193">
        <v>0</v>
      </c>
      <c r="D146" s="193">
        <v>0</v>
      </c>
      <c r="E146" s="194">
        <v>0</v>
      </c>
      <c r="F146" s="195">
        <v>0</v>
      </c>
      <c r="G146" s="171">
        <v>0</v>
      </c>
      <c r="H146" s="171">
        <v>0</v>
      </c>
      <c r="I146" s="193">
        <v>0</v>
      </c>
      <c r="J146" s="193">
        <v>0</v>
      </c>
      <c r="K146" s="193">
        <v>0</v>
      </c>
      <c r="L146" s="169">
        <v>0</v>
      </c>
      <c r="M146" s="193">
        <v>0</v>
      </c>
      <c r="N146" s="193">
        <v>0</v>
      </c>
      <c r="O146" s="192">
        <v>0</v>
      </c>
    </row>
    <row r="147" spans="1:28" ht="20.100000000000001" customHeight="1" x14ac:dyDescent="0.3">
      <c r="A147" s="128" t="s">
        <v>17</v>
      </c>
      <c r="B147" s="385"/>
      <c r="C147" s="198">
        <v>0</v>
      </c>
      <c r="D147" s="198">
        <v>0</v>
      </c>
      <c r="E147" s="199">
        <v>0</v>
      </c>
      <c r="F147" s="200">
        <v>1</v>
      </c>
      <c r="G147" s="182">
        <v>1</v>
      </c>
      <c r="H147" s="171">
        <v>0</v>
      </c>
      <c r="I147" s="193">
        <v>0</v>
      </c>
      <c r="J147" s="193">
        <v>0</v>
      </c>
      <c r="K147" s="193">
        <v>0</v>
      </c>
      <c r="L147" s="169">
        <v>0</v>
      </c>
      <c r="M147" s="193">
        <v>0</v>
      </c>
      <c r="N147" s="193">
        <v>0</v>
      </c>
      <c r="O147" s="192">
        <v>0</v>
      </c>
    </row>
    <row r="148" spans="1:28" ht="20.100000000000001" customHeight="1" x14ac:dyDescent="0.3">
      <c r="A148" s="1" t="s">
        <v>18</v>
      </c>
      <c r="B148" s="385"/>
      <c r="C148" s="193">
        <v>0</v>
      </c>
      <c r="D148" s="193">
        <v>0</v>
      </c>
      <c r="E148" s="194">
        <v>1</v>
      </c>
      <c r="F148" s="195">
        <v>0</v>
      </c>
      <c r="G148" s="171">
        <v>1</v>
      </c>
      <c r="H148" s="171">
        <v>0</v>
      </c>
      <c r="I148" s="193">
        <v>0</v>
      </c>
      <c r="J148" s="193">
        <v>1</v>
      </c>
      <c r="K148" s="193">
        <v>0</v>
      </c>
      <c r="L148" s="169">
        <v>1</v>
      </c>
      <c r="M148" s="193">
        <v>1</v>
      </c>
      <c r="N148" s="193">
        <v>0</v>
      </c>
      <c r="O148" s="192">
        <v>1</v>
      </c>
    </row>
    <row r="149" spans="1:28" ht="20.100000000000001" customHeight="1" x14ac:dyDescent="0.3">
      <c r="A149" s="1" t="s">
        <v>19</v>
      </c>
      <c r="B149" s="385"/>
      <c r="C149" s="193">
        <v>0</v>
      </c>
      <c r="D149" s="193">
        <v>0</v>
      </c>
      <c r="E149" s="194">
        <v>0</v>
      </c>
      <c r="F149" s="195">
        <v>0</v>
      </c>
      <c r="G149" s="171">
        <v>0</v>
      </c>
      <c r="H149" s="171">
        <v>0</v>
      </c>
      <c r="I149" s="193">
        <v>0</v>
      </c>
      <c r="J149" s="193">
        <v>0</v>
      </c>
      <c r="K149" s="193">
        <v>0</v>
      </c>
      <c r="L149" s="169">
        <v>0</v>
      </c>
      <c r="M149" s="193">
        <v>0</v>
      </c>
      <c r="N149" s="193">
        <v>0</v>
      </c>
      <c r="O149" s="192">
        <v>0</v>
      </c>
    </row>
    <row r="150" spans="1:28" ht="20.100000000000001" customHeight="1" x14ac:dyDescent="0.3">
      <c r="A150" s="1" t="s">
        <v>20</v>
      </c>
      <c r="B150" s="385"/>
      <c r="C150" s="193">
        <v>0</v>
      </c>
      <c r="D150" s="193">
        <v>0</v>
      </c>
      <c r="E150" s="194">
        <v>0</v>
      </c>
      <c r="F150" s="195">
        <v>0</v>
      </c>
      <c r="G150" s="171">
        <v>0</v>
      </c>
      <c r="H150" s="171">
        <v>0</v>
      </c>
      <c r="I150" s="193">
        <v>0</v>
      </c>
      <c r="J150" s="193">
        <v>0</v>
      </c>
      <c r="K150" s="193">
        <v>0</v>
      </c>
      <c r="L150" s="169">
        <v>0</v>
      </c>
      <c r="M150" s="193">
        <v>0</v>
      </c>
      <c r="N150" s="193">
        <v>0</v>
      </c>
      <c r="O150" s="192">
        <v>0</v>
      </c>
    </row>
    <row r="151" spans="1:28" ht="20.100000000000001" customHeight="1" thickBot="1" x14ac:dyDescent="0.35">
      <c r="A151" s="1" t="s">
        <v>21</v>
      </c>
      <c r="B151" s="386"/>
      <c r="C151" s="193">
        <v>0</v>
      </c>
      <c r="D151" s="193">
        <v>0</v>
      </c>
      <c r="E151" s="194">
        <v>0</v>
      </c>
      <c r="F151" s="195">
        <v>0</v>
      </c>
      <c r="G151" s="171">
        <v>0</v>
      </c>
      <c r="H151" s="171">
        <v>0</v>
      </c>
      <c r="I151" s="169">
        <v>0</v>
      </c>
      <c r="J151" s="193">
        <v>0</v>
      </c>
      <c r="K151" s="193">
        <v>0</v>
      </c>
      <c r="L151" s="169">
        <v>0</v>
      </c>
      <c r="M151" s="201">
        <v>0</v>
      </c>
      <c r="N151" s="201">
        <v>0</v>
      </c>
      <c r="O151" s="192">
        <v>0</v>
      </c>
    </row>
    <row r="152" spans="1:28" ht="20.100000000000001" customHeight="1" thickBot="1" x14ac:dyDescent="0.35">
      <c r="A152" s="132">
        <f>A131+1</f>
        <v>7</v>
      </c>
      <c r="B152" s="119" t="s">
        <v>56</v>
      </c>
      <c r="C152" s="177">
        <f t="shared" ref="C152:K152" si="33">SUM(C132:C151)</f>
        <v>3</v>
      </c>
      <c r="D152" s="177">
        <f t="shared" si="33"/>
        <v>7</v>
      </c>
      <c r="E152" s="177">
        <f t="shared" si="33"/>
        <v>2</v>
      </c>
      <c r="F152" s="177">
        <f t="shared" si="33"/>
        <v>1</v>
      </c>
      <c r="G152" s="177">
        <f t="shared" si="33"/>
        <v>13</v>
      </c>
      <c r="H152" s="177">
        <f t="shared" si="33"/>
        <v>1</v>
      </c>
      <c r="I152" s="177">
        <f t="shared" si="33"/>
        <v>9</v>
      </c>
      <c r="J152" s="177">
        <f t="shared" si="33"/>
        <v>2</v>
      </c>
      <c r="K152" s="177">
        <f t="shared" si="33"/>
        <v>0</v>
      </c>
      <c r="L152" s="177">
        <f t="shared" ref="L152:L194" si="34">H152+K152+J152+I152</f>
        <v>12</v>
      </c>
      <c r="M152" s="177">
        <f>SUM(M132:M151)</f>
        <v>12</v>
      </c>
      <c r="N152" s="177">
        <f>SUM(N132:N151)</f>
        <v>0</v>
      </c>
      <c r="O152" s="184">
        <f>SUM(O132:O151)</f>
        <v>12</v>
      </c>
      <c r="P152" s="167"/>
      <c r="Q152" s="167"/>
      <c r="R152" s="167"/>
      <c r="S152" s="167"/>
      <c r="T152" s="312" t="s">
        <v>141</v>
      </c>
      <c r="U152" s="311"/>
      <c r="V152" s="167"/>
      <c r="W152" s="167"/>
      <c r="X152" s="167"/>
      <c r="Y152" s="167"/>
      <c r="Z152" s="167"/>
      <c r="AA152" s="167"/>
      <c r="AB152" s="167"/>
    </row>
    <row r="153" spans="1:28" ht="20.100000000000001" customHeight="1" thickBot="1" x14ac:dyDescent="0.35">
      <c r="A153" s="130" t="s">
        <v>2</v>
      </c>
      <c r="B153" s="387" t="s">
        <v>57</v>
      </c>
      <c r="C153" s="214">
        <v>1</v>
      </c>
      <c r="D153" s="214">
        <v>0</v>
      </c>
      <c r="E153" s="215">
        <v>0</v>
      </c>
      <c r="F153" s="216">
        <v>0</v>
      </c>
      <c r="G153" s="171">
        <f t="shared" ref="G153:G172" si="35">F153+E153+D153+C153</f>
        <v>1</v>
      </c>
      <c r="H153" s="171"/>
      <c r="I153" s="178">
        <v>1</v>
      </c>
      <c r="J153" s="217">
        <v>0</v>
      </c>
      <c r="K153" s="182">
        <v>0</v>
      </c>
      <c r="L153" s="169">
        <f t="shared" si="34"/>
        <v>1</v>
      </c>
      <c r="M153" s="217">
        <v>0</v>
      </c>
      <c r="N153" s="217">
        <v>1</v>
      </c>
      <c r="O153" s="218">
        <f t="shared" ref="O153:O172" si="36">N153+M153</f>
        <v>1</v>
      </c>
      <c r="P153" s="310">
        <f>C153+C300+C321</f>
        <v>1</v>
      </c>
      <c r="Q153" s="310">
        <f t="shared" ref="Q153:AB153" si="37">D153+D300+D321</f>
        <v>0</v>
      </c>
      <c r="R153" s="310">
        <f t="shared" si="37"/>
        <v>0</v>
      </c>
      <c r="S153" s="310">
        <f t="shared" si="37"/>
        <v>0</v>
      </c>
      <c r="T153" s="310">
        <f t="shared" si="37"/>
        <v>1</v>
      </c>
      <c r="U153" s="310">
        <f t="shared" si="37"/>
        <v>0</v>
      </c>
      <c r="V153" s="310">
        <f t="shared" si="37"/>
        <v>1</v>
      </c>
      <c r="W153" s="310">
        <f t="shared" si="37"/>
        <v>0</v>
      </c>
      <c r="X153" s="310">
        <f t="shared" si="37"/>
        <v>0</v>
      </c>
      <c r="Y153" s="310">
        <f t="shared" si="37"/>
        <v>1</v>
      </c>
      <c r="Z153" s="310">
        <f t="shared" si="37"/>
        <v>0</v>
      </c>
      <c r="AA153" s="310">
        <f t="shared" si="37"/>
        <v>1</v>
      </c>
      <c r="AB153" s="310">
        <f t="shared" si="37"/>
        <v>1</v>
      </c>
    </row>
    <row r="154" spans="1:28" ht="20.100000000000001" customHeight="1" thickBot="1" x14ac:dyDescent="0.35">
      <c r="A154" s="1" t="s">
        <v>3</v>
      </c>
      <c r="B154" s="385"/>
      <c r="C154" s="198"/>
      <c r="D154" s="198"/>
      <c r="E154" s="199"/>
      <c r="F154" s="200"/>
      <c r="G154" s="171">
        <f t="shared" si="35"/>
        <v>0</v>
      </c>
      <c r="H154" s="171"/>
      <c r="I154" s="178"/>
      <c r="J154" s="217"/>
      <c r="K154" s="182"/>
      <c r="L154" s="169">
        <f t="shared" si="34"/>
        <v>0</v>
      </c>
      <c r="M154" s="217"/>
      <c r="N154" s="217"/>
      <c r="O154" s="218">
        <f t="shared" si="36"/>
        <v>0</v>
      </c>
      <c r="P154" s="310">
        <f t="shared" ref="P154:P173" si="38">C154+C301+C322</f>
        <v>0</v>
      </c>
      <c r="Q154" s="310">
        <f t="shared" ref="Q154:Q173" si="39">D154+D301+D322</f>
        <v>0</v>
      </c>
      <c r="R154" s="310">
        <f t="shared" ref="R154:R173" si="40">E154+E301+E322</f>
        <v>0</v>
      </c>
      <c r="S154" s="310">
        <f t="shared" ref="S154:S173" si="41">F154+F301+F322</f>
        <v>0</v>
      </c>
      <c r="T154" s="310">
        <f t="shared" ref="T154:T173" si="42">G154+G301+G322</f>
        <v>0</v>
      </c>
      <c r="U154" s="310">
        <f t="shared" ref="U154:U173" si="43">H154+H301+H322</f>
        <v>0</v>
      </c>
      <c r="V154" s="310">
        <f t="shared" ref="V154:V173" si="44">I154+I301+I322</f>
        <v>0</v>
      </c>
      <c r="W154" s="310">
        <f t="shared" ref="W154:W173" si="45">J154+J301+J322</f>
        <v>0</v>
      </c>
      <c r="X154" s="310">
        <f t="shared" ref="X154:X173" si="46">K154+K301+K322</f>
        <v>0</v>
      </c>
      <c r="Y154" s="310">
        <f t="shared" ref="Y154:Y173" si="47">L154+L301+L322</f>
        <v>0</v>
      </c>
      <c r="Z154" s="310">
        <f t="shared" ref="Z154:Z173" si="48">M154+M301+M322</f>
        <v>0</v>
      </c>
      <c r="AA154" s="310">
        <f t="shared" ref="AA154:AA173" si="49">N154+N301+N322</f>
        <v>0</v>
      </c>
      <c r="AB154" s="310">
        <f t="shared" ref="AB154:AB173" si="50">O154+O301+O322</f>
        <v>0</v>
      </c>
    </row>
    <row r="155" spans="1:28" ht="20.100000000000001" customHeight="1" thickBot="1" x14ac:dyDescent="0.35">
      <c r="A155" s="1" t="s">
        <v>4</v>
      </c>
      <c r="B155" s="385"/>
      <c r="C155" s="198"/>
      <c r="D155" s="198"/>
      <c r="E155" s="199"/>
      <c r="F155" s="200"/>
      <c r="G155" s="171">
        <f t="shared" si="35"/>
        <v>0</v>
      </c>
      <c r="H155" s="171"/>
      <c r="I155" s="178"/>
      <c r="J155" s="217"/>
      <c r="K155" s="182"/>
      <c r="L155" s="169">
        <f t="shared" si="34"/>
        <v>0</v>
      </c>
      <c r="M155" s="219"/>
      <c r="N155" s="219"/>
      <c r="O155" s="218">
        <f t="shared" si="36"/>
        <v>0</v>
      </c>
      <c r="P155" s="310">
        <f t="shared" si="38"/>
        <v>0</v>
      </c>
      <c r="Q155" s="310">
        <f t="shared" si="39"/>
        <v>0</v>
      </c>
      <c r="R155" s="310">
        <f t="shared" si="40"/>
        <v>0</v>
      </c>
      <c r="S155" s="310">
        <f t="shared" si="41"/>
        <v>0</v>
      </c>
      <c r="T155" s="310">
        <f t="shared" si="42"/>
        <v>0</v>
      </c>
      <c r="U155" s="310">
        <f t="shared" si="43"/>
        <v>0</v>
      </c>
      <c r="V155" s="310">
        <f t="shared" si="44"/>
        <v>0</v>
      </c>
      <c r="W155" s="310">
        <f t="shared" si="45"/>
        <v>0</v>
      </c>
      <c r="X155" s="310">
        <f t="shared" si="46"/>
        <v>0</v>
      </c>
      <c r="Y155" s="310">
        <f t="shared" si="47"/>
        <v>0</v>
      </c>
      <c r="Z155" s="310">
        <f t="shared" si="48"/>
        <v>0</v>
      </c>
      <c r="AA155" s="310">
        <f t="shared" si="49"/>
        <v>0</v>
      </c>
      <c r="AB155" s="310">
        <f t="shared" si="50"/>
        <v>0</v>
      </c>
    </row>
    <row r="156" spans="1:28" ht="20.100000000000001" customHeight="1" thickBot="1" x14ac:dyDescent="0.35">
      <c r="A156" s="1" t="s">
        <v>5</v>
      </c>
      <c r="B156" s="385"/>
      <c r="C156" s="198"/>
      <c r="D156" s="198"/>
      <c r="E156" s="199"/>
      <c r="F156" s="200"/>
      <c r="G156" s="171">
        <f t="shared" si="35"/>
        <v>0</v>
      </c>
      <c r="H156" s="171"/>
      <c r="I156" s="178"/>
      <c r="J156" s="217"/>
      <c r="K156" s="182"/>
      <c r="L156" s="169">
        <f t="shared" si="34"/>
        <v>0</v>
      </c>
      <c r="M156" s="219"/>
      <c r="N156" s="219"/>
      <c r="O156" s="218">
        <f t="shared" si="36"/>
        <v>0</v>
      </c>
      <c r="P156" s="310">
        <f t="shared" si="38"/>
        <v>0</v>
      </c>
      <c r="Q156" s="310">
        <f t="shared" si="39"/>
        <v>0</v>
      </c>
      <c r="R156" s="310">
        <f t="shared" si="40"/>
        <v>0</v>
      </c>
      <c r="S156" s="310">
        <f t="shared" si="41"/>
        <v>0</v>
      </c>
      <c r="T156" s="310">
        <f t="shared" si="42"/>
        <v>0</v>
      </c>
      <c r="U156" s="310">
        <f t="shared" si="43"/>
        <v>0</v>
      </c>
      <c r="V156" s="310">
        <f t="shared" si="44"/>
        <v>0</v>
      </c>
      <c r="W156" s="310">
        <f t="shared" si="45"/>
        <v>0</v>
      </c>
      <c r="X156" s="310">
        <f t="shared" si="46"/>
        <v>0</v>
      </c>
      <c r="Y156" s="310">
        <f t="shared" si="47"/>
        <v>0</v>
      </c>
      <c r="Z156" s="310">
        <f t="shared" si="48"/>
        <v>0</v>
      </c>
      <c r="AA156" s="310">
        <f t="shared" si="49"/>
        <v>0</v>
      </c>
      <c r="AB156" s="310">
        <f t="shared" si="50"/>
        <v>0</v>
      </c>
    </row>
    <row r="157" spans="1:28" ht="20.100000000000001" customHeight="1" thickBot="1" x14ac:dyDescent="0.35">
      <c r="A157" s="1" t="s">
        <v>6</v>
      </c>
      <c r="B157" s="385"/>
      <c r="C157" s="198"/>
      <c r="D157" s="198"/>
      <c r="E157" s="199"/>
      <c r="F157" s="200"/>
      <c r="G157" s="171">
        <f t="shared" si="35"/>
        <v>0</v>
      </c>
      <c r="H157" s="171"/>
      <c r="I157" s="178"/>
      <c r="J157" s="217"/>
      <c r="K157" s="182"/>
      <c r="L157" s="169">
        <f t="shared" si="34"/>
        <v>0</v>
      </c>
      <c r="M157" s="219"/>
      <c r="N157" s="219"/>
      <c r="O157" s="218">
        <f t="shared" si="36"/>
        <v>0</v>
      </c>
      <c r="P157" s="310">
        <f t="shared" si="38"/>
        <v>0</v>
      </c>
      <c r="Q157" s="310">
        <f t="shared" si="39"/>
        <v>0</v>
      </c>
      <c r="R157" s="310">
        <f t="shared" si="40"/>
        <v>0</v>
      </c>
      <c r="S157" s="310">
        <f t="shared" si="41"/>
        <v>0</v>
      </c>
      <c r="T157" s="310">
        <f t="shared" si="42"/>
        <v>0</v>
      </c>
      <c r="U157" s="310">
        <f t="shared" si="43"/>
        <v>0</v>
      </c>
      <c r="V157" s="310">
        <f t="shared" si="44"/>
        <v>0</v>
      </c>
      <c r="W157" s="310">
        <f t="shared" si="45"/>
        <v>0</v>
      </c>
      <c r="X157" s="310">
        <f t="shared" si="46"/>
        <v>0</v>
      </c>
      <c r="Y157" s="310">
        <f t="shared" si="47"/>
        <v>0</v>
      </c>
      <c r="Z157" s="310">
        <f t="shared" si="48"/>
        <v>0</v>
      </c>
      <c r="AA157" s="310">
        <f t="shared" si="49"/>
        <v>0</v>
      </c>
      <c r="AB157" s="310">
        <f t="shared" si="50"/>
        <v>0</v>
      </c>
    </row>
    <row r="158" spans="1:28" ht="20.100000000000001" customHeight="1" thickBot="1" x14ac:dyDescent="0.35">
      <c r="A158" s="1" t="s">
        <v>7</v>
      </c>
      <c r="B158" s="385"/>
      <c r="C158" s="198"/>
      <c r="D158" s="198"/>
      <c r="E158" s="199"/>
      <c r="F158" s="200"/>
      <c r="G158" s="171">
        <f t="shared" si="35"/>
        <v>0</v>
      </c>
      <c r="H158" s="171"/>
      <c r="I158" s="178"/>
      <c r="J158" s="217"/>
      <c r="K158" s="182"/>
      <c r="L158" s="169">
        <f t="shared" si="34"/>
        <v>0</v>
      </c>
      <c r="M158" s="219"/>
      <c r="N158" s="219"/>
      <c r="O158" s="218">
        <f t="shared" si="36"/>
        <v>0</v>
      </c>
      <c r="P158" s="310">
        <f t="shared" si="38"/>
        <v>0</v>
      </c>
      <c r="Q158" s="310">
        <f t="shared" si="39"/>
        <v>0</v>
      </c>
      <c r="R158" s="310">
        <f t="shared" si="40"/>
        <v>0</v>
      </c>
      <c r="S158" s="310">
        <f t="shared" si="41"/>
        <v>0</v>
      </c>
      <c r="T158" s="310">
        <f t="shared" si="42"/>
        <v>0</v>
      </c>
      <c r="U158" s="310">
        <f t="shared" si="43"/>
        <v>0</v>
      </c>
      <c r="V158" s="310">
        <f t="shared" si="44"/>
        <v>0</v>
      </c>
      <c r="W158" s="310">
        <f t="shared" si="45"/>
        <v>0</v>
      </c>
      <c r="X158" s="310">
        <f t="shared" si="46"/>
        <v>0</v>
      </c>
      <c r="Y158" s="310">
        <f t="shared" si="47"/>
        <v>0</v>
      </c>
      <c r="Z158" s="310">
        <f t="shared" si="48"/>
        <v>0</v>
      </c>
      <c r="AA158" s="310">
        <f t="shared" si="49"/>
        <v>0</v>
      </c>
      <c r="AB158" s="310">
        <f t="shared" si="50"/>
        <v>0</v>
      </c>
    </row>
    <row r="159" spans="1:28" ht="20.100000000000001" customHeight="1" thickBot="1" x14ac:dyDescent="0.35">
      <c r="A159" s="1" t="s">
        <v>8</v>
      </c>
      <c r="B159" s="385"/>
      <c r="C159" s="198"/>
      <c r="D159" s="198"/>
      <c r="E159" s="199"/>
      <c r="F159" s="200"/>
      <c r="G159" s="171">
        <f t="shared" si="35"/>
        <v>0</v>
      </c>
      <c r="H159" s="171"/>
      <c r="I159" s="178"/>
      <c r="J159" s="217"/>
      <c r="K159" s="182"/>
      <c r="L159" s="169">
        <f t="shared" si="34"/>
        <v>0</v>
      </c>
      <c r="M159" s="219"/>
      <c r="N159" s="219"/>
      <c r="O159" s="218">
        <f t="shared" si="36"/>
        <v>0</v>
      </c>
      <c r="P159" s="310">
        <f t="shared" si="38"/>
        <v>0</v>
      </c>
      <c r="Q159" s="310">
        <f t="shared" si="39"/>
        <v>0</v>
      </c>
      <c r="R159" s="310">
        <f t="shared" si="40"/>
        <v>0</v>
      </c>
      <c r="S159" s="310">
        <f t="shared" si="41"/>
        <v>0</v>
      </c>
      <c r="T159" s="310">
        <f t="shared" si="42"/>
        <v>0</v>
      </c>
      <c r="U159" s="310">
        <f t="shared" si="43"/>
        <v>0</v>
      </c>
      <c r="V159" s="310">
        <f t="shared" si="44"/>
        <v>0</v>
      </c>
      <c r="W159" s="310">
        <f t="shared" si="45"/>
        <v>0</v>
      </c>
      <c r="X159" s="310">
        <f t="shared" si="46"/>
        <v>0</v>
      </c>
      <c r="Y159" s="310">
        <f t="shared" si="47"/>
        <v>0</v>
      </c>
      <c r="Z159" s="310">
        <f t="shared" si="48"/>
        <v>0</v>
      </c>
      <c r="AA159" s="310">
        <f t="shared" si="49"/>
        <v>0</v>
      </c>
      <c r="AB159" s="310">
        <f t="shared" si="50"/>
        <v>0</v>
      </c>
    </row>
    <row r="160" spans="1:28" ht="20.100000000000001" customHeight="1" thickBot="1" x14ac:dyDescent="0.35">
      <c r="A160" s="1" t="s">
        <v>9</v>
      </c>
      <c r="B160" s="385"/>
      <c r="C160" s="198"/>
      <c r="D160" s="198"/>
      <c r="E160" s="199"/>
      <c r="F160" s="200"/>
      <c r="G160" s="171">
        <f t="shared" si="35"/>
        <v>0</v>
      </c>
      <c r="H160" s="171"/>
      <c r="I160" s="178"/>
      <c r="J160" s="217"/>
      <c r="K160" s="182"/>
      <c r="L160" s="169">
        <f t="shared" si="34"/>
        <v>0</v>
      </c>
      <c r="M160" s="219"/>
      <c r="N160" s="219"/>
      <c r="O160" s="218">
        <f t="shared" si="36"/>
        <v>0</v>
      </c>
      <c r="P160" s="310">
        <f t="shared" si="38"/>
        <v>0</v>
      </c>
      <c r="Q160" s="310">
        <f t="shared" si="39"/>
        <v>0</v>
      </c>
      <c r="R160" s="310">
        <f t="shared" si="40"/>
        <v>0</v>
      </c>
      <c r="S160" s="310">
        <f t="shared" si="41"/>
        <v>0</v>
      </c>
      <c r="T160" s="310">
        <f t="shared" si="42"/>
        <v>0</v>
      </c>
      <c r="U160" s="310">
        <f t="shared" si="43"/>
        <v>0</v>
      </c>
      <c r="V160" s="310">
        <f t="shared" si="44"/>
        <v>0</v>
      </c>
      <c r="W160" s="310">
        <f t="shared" si="45"/>
        <v>0</v>
      </c>
      <c r="X160" s="310">
        <f t="shared" si="46"/>
        <v>0</v>
      </c>
      <c r="Y160" s="310">
        <f t="shared" si="47"/>
        <v>0</v>
      </c>
      <c r="Z160" s="310">
        <f t="shared" si="48"/>
        <v>0</v>
      </c>
      <c r="AA160" s="310">
        <f t="shared" si="49"/>
        <v>0</v>
      </c>
      <c r="AB160" s="310">
        <f t="shared" si="50"/>
        <v>0</v>
      </c>
    </row>
    <row r="161" spans="1:28" ht="20.100000000000001" customHeight="1" thickBot="1" x14ac:dyDescent="0.35">
      <c r="A161" s="1" t="s">
        <v>10</v>
      </c>
      <c r="B161" s="385"/>
      <c r="C161" s="198">
        <v>0</v>
      </c>
      <c r="D161" s="198">
        <v>0</v>
      </c>
      <c r="E161" s="199">
        <v>0</v>
      </c>
      <c r="F161" s="200">
        <v>1</v>
      </c>
      <c r="G161" s="182">
        <f t="shared" si="35"/>
        <v>1</v>
      </c>
      <c r="H161" s="171"/>
      <c r="I161" s="178">
        <v>0</v>
      </c>
      <c r="J161" s="217">
        <v>0</v>
      </c>
      <c r="K161" s="182">
        <v>1</v>
      </c>
      <c r="L161" s="169">
        <f t="shared" si="34"/>
        <v>1</v>
      </c>
      <c r="M161" s="217">
        <v>1</v>
      </c>
      <c r="N161" s="217">
        <v>0</v>
      </c>
      <c r="O161" s="218">
        <f t="shared" si="36"/>
        <v>1</v>
      </c>
      <c r="P161" s="310">
        <f t="shared" si="38"/>
        <v>0</v>
      </c>
      <c r="Q161" s="310">
        <f t="shared" si="39"/>
        <v>0</v>
      </c>
      <c r="R161" s="310">
        <f t="shared" si="40"/>
        <v>0</v>
      </c>
      <c r="S161" s="310">
        <f t="shared" si="41"/>
        <v>1</v>
      </c>
      <c r="T161" s="310">
        <f t="shared" si="42"/>
        <v>1</v>
      </c>
      <c r="U161" s="310">
        <f t="shared" si="43"/>
        <v>0</v>
      </c>
      <c r="V161" s="310">
        <f t="shared" si="44"/>
        <v>0</v>
      </c>
      <c r="W161" s="310">
        <f t="shared" si="45"/>
        <v>0</v>
      </c>
      <c r="X161" s="310">
        <f t="shared" si="46"/>
        <v>1</v>
      </c>
      <c r="Y161" s="310">
        <f t="shared" si="47"/>
        <v>1</v>
      </c>
      <c r="Z161" s="310">
        <f t="shared" si="48"/>
        <v>1</v>
      </c>
      <c r="AA161" s="310">
        <f t="shared" si="49"/>
        <v>0</v>
      </c>
      <c r="AB161" s="310">
        <f t="shared" si="50"/>
        <v>1</v>
      </c>
    </row>
    <row r="162" spans="1:28" ht="20.100000000000001" customHeight="1" thickBot="1" x14ac:dyDescent="0.35">
      <c r="A162" s="1" t="s">
        <v>11</v>
      </c>
      <c r="B162" s="385"/>
      <c r="C162" s="198"/>
      <c r="D162" s="198"/>
      <c r="E162" s="199"/>
      <c r="F162" s="200"/>
      <c r="G162" s="171">
        <f t="shared" si="35"/>
        <v>0</v>
      </c>
      <c r="H162" s="171"/>
      <c r="I162" s="178"/>
      <c r="J162" s="217"/>
      <c r="K162" s="182"/>
      <c r="L162" s="169">
        <f t="shared" si="34"/>
        <v>0</v>
      </c>
      <c r="M162" s="217"/>
      <c r="N162" s="217"/>
      <c r="O162" s="218">
        <f t="shared" si="36"/>
        <v>0</v>
      </c>
      <c r="P162" s="310">
        <f t="shared" si="38"/>
        <v>0</v>
      </c>
      <c r="Q162" s="310">
        <f t="shared" si="39"/>
        <v>0</v>
      </c>
      <c r="R162" s="310">
        <f t="shared" si="40"/>
        <v>0</v>
      </c>
      <c r="S162" s="310">
        <f t="shared" si="41"/>
        <v>0</v>
      </c>
      <c r="T162" s="310">
        <f t="shared" si="42"/>
        <v>0</v>
      </c>
      <c r="U162" s="310">
        <f t="shared" si="43"/>
        <v>0</v>
      </c>
      <c r="V162" s="310">
        <f t="shared" si="44"/>
        <v>0</v>
      </c>
      <c r="W162" s="310">
        <f t="shared" si="45"/>
        <v>0</v>
      </c>
      <c r="X162" s="310">
        <f t="shared" si="46"/>
        <v>0</v>
      </c>
      <c r="Y162" s="310">
        <f t="shared" si="47"/>
        <v>0</v>
      </c>
      <c r="Z162" s="310">
        <f t="shared" si="48"/>
        <v>0</v>
      </c>
      <c r="AA162" s="310">
        <f t="shared" si="49"/>
        <v>0</v>
      </c>
      <c r="AB162" s="310">
        <f t="shared" si="50"/>
        <v>0</v>
      </c>
    </row>
    <row r="163" spans="1:28" ht="20.100000000000001" customHeight="1" thickBot="1" x14ac:dyDescent="0.35">
      <c r="A163" s="1" t="s">
        <v>12</v>
      </c>
      <c r="B163" s="385"/>
      <c r="C163" s="198">
        <v>0</v>
      </c>
      <c r="D163" s="198">
        <v>0</v>
      </c>
      <c r="E163" s="199">
        <v>1</v>
      </c>
      <c r="F163" s="200">
        <v>0</v>
      </c>
      <c r="G163" s="171">
        <f t="shared" si="35"/>
        <v>1</v>
      </c>
      <c r="H163" s="171"/>
      <c r="I163" s="178">
        <v>0</v>
      </c>
      <c r="J163" s="217">
        <v>1</v>
      </c>
      <c r="K163" s="182">
        <v>0</v>
      </c>
      <c r="L163" s="169">
        <f t="shared" si="34"/>
        <v>1</v>
      </c>
      <c r="M163" s="217">
        <v>1</v>
      </c>
      <c r="N163" s="217">
        <v>0</v>
      </c>
      <c r="O163" s="218">
        <f t="shared" si="36"/>
        <v>1</v>
      </c>
      <c r="P163" s="310">
        <f t="shared" si="38"/>
        <v>0</v>
      </c>
      <c r="Q163" s="310">
        <f t="shared" si="39"/>
        <v>0</v>
      </c>
      <c r="R163" s="310">
        <f t="shared" si="40"/>
        <v>1</v>
      </c>
      <c r="S163" s="310">
        <f t="shared" si="41"/>
        <v>0</v>
      </c>
      <c r="T163" s="310">
        <f t="shared" si="42"/>
        <v>1</v>
      </c>
      <c r="U163" s="310">
        <f t="shared" si="43"/>
        <v>0</v>
      </c>
      <c r="V163" s="310">
        <f t="shared" si="44"/>
        <v>0</v>
      </c>
      <c r="W163" s="310">
        <f t="shared" si="45"/>
        <v>1</v>
      </c>
      <c r="X163" s="310">
        <f t="shared" si="46"/>
        <v>0</v>
      </c>
      <c r="Y163" s="310">
        <f t="shared" si="47"/>
        <v>1</v>
      </c>
      <c r="Z163" s="310">
        <f t="shared" si="48"/>
        <v>1</v>
      </c>
      <c r="AA163" s="310">
        <f t="shared" si="49"/>
        <v>0</v>
      </c>
      <c r="AB163" s="310">
        <f t="shared" si="50"/>
        <v>1</v>
      </c>
    </row>
    <row r="164" spans="1:28" ht="20.100000000000001" customHeight="1" thickBot="1" x14ac:dyDescent="0.35">
      <c r="A164" s="1" t="s">
        <v>13</v>
      </c>
      <c r="B164" s="385"/>
      <c r="C164" s="198">
        <v>0</v>
      </c>
      <c r="D164" s="198">
        <v>0</v>
      </c>
      <c r="E164" s="199">
        <v>1</v>
      </c>
      <c r="F164" s="200">
        <v>0</v>
      </c>
      <c r="G164" s="171">
        <f t="shared" si="35"/>
        <v>1</v>
      </c>
      <c r="H164" s="171"/>
      <c r="I164" s="178">
        <v>0</v>
      </c>
      <c r="J164" s="217">
        <v>1</v>
      </c>
      <c r="K164" s="182">
        <v>0</v>
      </c>
      <c r="L164" s="169">
        <f t="shared" si="34"/>
        <v>1</v>
      </c>
      <c r="M164" s="217">
        <v>1</v>
      </c>
      <c r="N164" s="217">
        <v>0</v>
      </c>
      <c r="O164" s="218">
        <f t="shared" si="36"/>
        <v>1</v>
      </c>
      <c r="P164" s="310">
        <f t="shared" si="38"/>
        <v>0</v>
      </c>
      <c r="Q164" s="310">
        <f t="shared" si="39"/>
        <v>0</v>
      </c>
      <c r="R164" s="310">
        <f t="shared" si="40"/>
        <v>1</v>
      </c>
      <c r="S164" s="310">
        <f t="shared" si="41"/>
        <v>0</v>
      </c>
      <c r="T164" s="310">
        <f t="shared" si="42"/>
        <v>1</v>
      </c>
      <c r="U164" s="310">
        <f t="shared" si="43"/>
        <v>0</v>
      </c>
      <c r="V164" s="310">
        <f t="shared" si="44"/>
        <v>0</v>
      </c>
      <c r="W164" s="310">
        <f t="shared" si="45"/>
        <v>1</v>
      </c>
      <c r="X164" s="310">
        <f t="shared" si="46"/>
        <v>0</v>
      </c>
      <c r="Y164" s="310">
        <f t="shared" si="47"/>
        <v>1</v>
      </c>
      <c r="Z164" s="310">
        <f t="shared" si="48"/>
        <v>1</v>
      </c>
      <c r="AA164" s="310">
        <f t="shared" si="49"/>
        <v>0</v>
      </c>
      <c r="AB164" s="310">
        <f t="shared" si="50"/>
        <v>1</v>
      </c>
    </row>
    <row r="165" spans="1:28" ht="20.100000000000001" customHeight="1" thickBot="1" x14ac:dyDescent="0.35">
      <c r="A165" s="1" t="s">
        <v>14</v>
      </c>
      <c r="B165" s="385"/>
      <c r="C165" s="198"/>
      <c r="D165" s="198">
        <v>5</v>
      </c>
      <c r="E165" s="199">
        <v>0</v>
      </c>
      <c r="F165" s="200">
        <v>0</v>
      </c>
      <c r="G165" s="171">
        <f t="shared" si="35"/>
        <v>5</v>
      </c>
      <c r="H165" s="171"/>
      <c r="I165" s="178">
        <v>8</v>
      </c>
      <c r="J165" s="217">
        <v>0</v>
      </c>
      <c r="K165" s="182">
        <v>0</v>
      </c>
      <c r="L165" s="169">
        <f t="shared" si="34"/>
        <v>8</v>
      </c>
      <c r="M165" s="217">
        <v>4</v>
      </c>
      <c r="N165" s="217">
        <v>4</v>
      </c>
      <c r="O165" s="218">
        <f t="shared" si="36"/>
        <v>8</v>
      </c>
      <c r="P165" s="310">
        <f t="shared" si="38"/>
        <v>0</v>
      </c>
      <c r="Q165" s="310">
        <f t="shared" si="39"/>
        <v>8</v>
      </c>
      <c r="R165" s="310">
        <f t="shared" si="40"/>
        <v>0</v>
      </c>
      <c r="S165" s="310">
        <f t="shared" si="41"/>
        <v>0</v>
      </c>
      <c r="T165" s="310">
        <f t="shared" si="42"/>
        <v>8</v>
      </c>
      <c r="U165" s="310">
        <f t="shared" si="43"/>
        <v>0</v>
      </c>
      <c r="V165" s="310">
        <f t="shared" si="44"/>
        <v>11</v>
      </c>
      <c r="W165" s="310">
        <f t="shared" si="45"/>
        <v>0</v>
      </c>
      <c r="X165" s="310">
        <f t="shared" si="46"/>
        <v>0</v>
      </c>
      <c r="Y165" s="310">
        <f t="shared" si="47"/>
        <v>11</v>
      </c>
      <c r="Z165" s="310">
        <f t="shared" si="48"/>
        <v>6</v>
      </c>
      <c r="AA165" s="310">
        <f t="shared" si="49"/>
        <v>5</v>
      </c>
      <c r="AB165" s="310">
        <f t="shared" si="50"/>
        <v>11</v>
      </c>
    </row>
    <row r="166" spans="1:28" ht="20.100000000000001" customHeight="1" thickBot="1" x14ac:dyDescent="0.35">
      <c r="A166" s="1" t="s">
        <v>15</v>
      </c>
      <c r="B166" s="385"/>
      <c r="C166" s="198">
        <v>0</v>
      </c>
      <c r="D166" s="198">
        <v>0</v>
      </c>
      <c r="E166" s="199">
        <v>1</v>
      </c>
      <c r="F166" s="200">
        <v>0</v>
      </c>
      <c r="G166" s="171">
        <f t="shared" si="35"/>
        <v>1</v>
      </c>
      <c r="H166" s="171"/>
      <c r="I166" s="178">
        <v>0</v>
      </c>
      <c r="J166" s="217">
        <v>1</v>
      </c>
      <c r="K166" s="182">
        <v>0</v>
      </c>
      <c r="L166" s="169">
        <f t="shared" si="34"/>
        <v>1</v>
      </c>
      <c r="M166" s="217">
        <v>1</v>
      </c>
      <c r="N166" s="217">
        <v>0</v>
      </c>
      <c r="O166" s="218">
        <f t="shared" si="36"/>
        <v>1</v>
      </c>
      <c r="P166" s="310">
        <f t="shared" si="38"/>
        <v>0</v>
      </c>
      <c r="Q166" s="310">
        <f t="shared" si="39"/>
        <v>0</v>
      </c>
      <c r="R166" s="310">
        <f t="shared" si="40"/>
        <v>3</v>
      </c>
      <c r="S166" s="310">
        <f t="shared" si="41"/>
        <v>0</v>
      </c>
      <c r="T166" s="310">
        <f t="shared" si="42"/>
        <v>3</v>
      </c>
      <c r="U166" s="310">
        <f t="shared" si="43"/>
        <v>0</v>
      </c>
      <c r="V166" s="310">
        <f t="shared" si="44"/>
        <v>0</v>
      </c>
      <c r="W166" s="310">
        <f t="shared" si="45"/>
        <v>3</v>
      </c>
      <c r="X166" s="310">
        <f t="shared" si="46"/>
        <v>0</v>
      </c>
      <c r="Y166" s="310">
        <f t="shared" si="47"/>
        <v>3</v>
      </c>
      <c r="Z166" s="310">
        <f t="shared" si="48"/>
        <v>3</v>
      </c>
      <c r="AA166" s="310">
        <f t="shared" si="49"/>
        <v>0</v>
      </c>
      <c r="AB166" s="310">
        <f t="shared" si="50"/>
        <v>3</v>
      </c>
    </row>
    <row r="167" spans="1:28" ht="20.100000000000001" customHeight="1" thickBot="1" x14ac:dyDescent="0.35">
      <c r="A167" s="1" t="s">
        <v>16</v>
      </c>
      <c r="B167" s="385"/>
      <c r="C167" s="198">
        <v>0</v>
      </c>
      <c r="D167" s="198">
        <v>0</v>
      </c>
      <c r="E167" s="199">
        <v>1</v>
      </c>
      <c r="F167" s="200">
        <v>0</v>
      </c>
      <c r="G167" s="171">
        <f t="shared" si="35"/>
        <v>1</v>
      </c>
      <c r="H167" s="171"/>
      <c r="I167" s="178">
        <v>0</v>
      </c>
      <c r="J167" s="217">
        <v>1</v>
      </c>
      <c r="K167" s="182">
        <v>0</v>
      </c>
      <c r="L167" s="169">
        <f t="shared" si="34"/>
        <v>1</v>
      </c>
      <c r="M167" s="217">
        <v>1</v>
      </c>
      <c r="N167" s="217">
        <v>0</v>
      </c>
      <c r="O167" s="218">
        <f t="shared" si="36"/>
        <v>1</v>
      </c>
      <c r="P167" s="310">
        <f t="shared" si="38"/>
        <v>0</v>
      </c>
      <c r="Q167" s="310">
        <f t="shared" si="39"/>
        <v>0</v>
      </c>
      <c r="R167" s="310">
        <f t="shared" si="40"/>
        <v>1</v>
      </c>
      <c r="S167" s="310">
        <f t="shared" si="41"/>
        <v>0</v>
      </c>
      <c r="T167" s="310">
        <f t="shared" si="42"/>
        <v>1</v>
      </c>
      <c r="U167" s="310">
        <f t="shared" si="43"/>
        <v>0</v>
      </c>
      <c r="V167" s="310">
        <f t="shared" si="44"/>
        <v>0</v>
      </c>
      <c r="W167" s="310">
        <f t="shared" si="45"/>
        <v>1</v>
      </c>
      <c r="X167" s="310">
        <f t="shared" si="46"/>
        <v>0</v>
      </c>
      <c r="Y167" s="310">
        <f t="shared" si="47"/>
        <v>1</v>
      </c>
      <c r="Z167" s="310">
        <f t="shared" si="48"/>
        <v>1</v>
      </c>
      <c r="AA167" s="310">
        <f t="shared" si="49"/>
        <v>0</v>
      </c>
      <c r="AB167" s="310">
        <f t="shared" si="50"/>
        <v>1</v>
      </c>
    </row>
    <row r="168" spans="1:28" ht="20.100000000000001" customHeight="1" thickBot="1" x14ac:dyDescent="0.35">
      <c r="A168" s="128" t="s">
        <v>17</v>
      </c>
      <c r="B168" s="385"/>
      <c r="C168" s="198">
        <v>0</v>
      </c>
      <c r="D168" s="198">
        <v>0</v>
      </c>
      <c r="E168" s="199">
        <v>1</v>
      </c>
      <c r="F168" s="200">
        <v>0</v>
      </c>
      <c r="G168" s="182">
        <f t="shared" si="35"/>
        <v>1</v>
      </c>
      <c r="H168" s="171"/>
      <c r="I168" s="178">
        <v>0</v>
      </c>
      <c r="J168" s="217">
        <v>0</v>
      </c>
      <c r="K168" s="182">
        <v>1</v>
      </c>
      <c r="L168" s="169">
        <f t="shared" si="34"/>
        <v>1</v>
      </c>
      <c r="M168" s="217">
        <v>1</v>
      </c>
      <c r="N168" s="217">
        <v>0</v>
      </c>
      <c r="O168" s="218">
        <f t="shared" si="36"/>
        <v>1</v>
      </c>
      <c r="P168" s="310">
        <f t="shared" si="38"/>
        <v>0</v>
      </c>
      <c r="Q168" s="310">
        <f t="shared" si="39"/>
        <v>0</v>
      </c>
      <c r="R168" s="310">
        <f t="shared" si="40"/>
        <v>1</v>
      </c>
      <c r="S168" s="310">
        <f t="shared" si="41"/>
        <v>0</v>
      </c>
      <c r="T168" s="310">
        <f t="shared" si="42"/>
        <v>1</v>
      </c>
      <c r="U168" s="310">
        <f t="shared" si="43"/>
        <v>0</v>
      </c>
      <c r="V168" s="310">
        <f t="shared" si="44"/>
        <v>0</v>
      </c>
      <c r="W168" s="310">
        <f t="shared" si="45"/>
        <v>0</v>
      </c>
      <c r="X168" s="310">
        <f t="shared" si="46"/>
        <v>1</v>
      </c>
      <c r="Y168" s="310">
        <f t="shared" si="47"/>
        <v>1</v>
      </c>
      <c r="Z168" s="310">
        <f t="shared" si="48"/>
        <v>1</v>
      </c>
      <c r="AA168" s="310">
        <f t="shared" si="49"/>
        <v>0</v>
      </c>
      <c r="AB168" s="310">
        <f t="shared" si="50"/>
        <v>1</v>
      </c>
    </row>
    <row r="169" spans="1:28" ht="20.100000000000001" customHeight="1" thickBot="1" x14ac:dyDescent="0.35">
      <c r="A169" s="1" t="s">
        <v>18</v>
      </c>
      <c r="B169" s="385"/>
      <c r="C169" s="198">
        <v>0</v>
      </c>
      <c r="D169" s="198">
        <v>0</v>
      </c>
      <c r="E169" s="199">
        <v>1</v>
      </c>
      <c r="F169" s="200">
        <v>0</v>
      </c>
      <c r="G169" s="171">
        <f t="shared" si="35"/>
        <v>1</v>
      </c>
      <c r="H169" s="171"/>
      <c r="I169" s="178">
        <v>0</v>
      </c>
      <c r="J169" s="217">
        <v>1</v>
      </c>
      <c r="K169" s="182">
        <v>0</v>
      </c>
      <c r="L169" s="169">
        <f t="shared" si="34"/>
        <v>1</v>
      </c>
      <c r="M169" s="217">
        <v>1</v>
      </c>
      <c r="N169" s="217">
        <v>0</v>
      </c>
      <c r="O169" s="218">
        <f t="shared" si="36"/>
        <v>1</v>
      </c>
      <c r="P169" s="310">
        <f t="shared" si="38"/>
        <v>0</v>
      </c>
      <c r="Q169" s="310">
        <f t="shared" si="39"/>
        <v>0</v>
      </c>
      <c r="R169" s="310">
        <f t="shared" si="40"/>
        <v>3</v>
      </c>
      <c r="S169" s="310">
        <f t="shared" si="41"/>
        <v>1</v>
      </c>
      <c r="T169" s="310">
        <f t="shared" si="42"/>
        <v>4</v>
      </c>
      <c r="U169" s="310">
        <f t="shared" si="43"/>
        <v>0</v>
      </c>
      <c r="V169" s="310">
        <f t="shared" si="44"/>
        <v>0</v>
      </c>
      <c r="W169" s="310">
        <f t="shared" si="45"/>
        <v>3</v>
      </c>
      <c r="X169" s="310">
        <f t="shared" si="46"/>
        <v>1</v>
      </c>
      <c r="Y169" s="310">
        <f t="shared" si="47"/>
        <v>4</v>
      </c>
      <c r="Z169" s="310">
        <f t="shared" si="48"/>
        <v>4</v>
      </c>
      <c r="AA169" s="310">
        <f t="shared" si="49"/>
        <v>0</v>
      </c>
      <c r="AB169" s="310">
        <f t="shared" si="50"/>
        <v>4</v>
      </c>
    </row>
    <row r="170" spans="1:28" ht="20.100000000000001" customHeight="1" thickBot="1" x14ac:dyDescent="0.35">
      <c r="A170" s="1" t="s">
        <v>19</v>
      </c>
      <c r="B170" s="385"/>
      <c r="C170" s="198"/>
      <c r="D170" s="198"/>
      <c r="E170" s="199"/>
      <c r="F170" s="200"/>
      <c r="G170" s="171">
        <f t="shared" si="35"/>
        <v>0</v>
      </c>
      <c r="H170" s="171"/>
      <c r="I170" s="178"/>
      <c r="J170" s="217"/>
      <c r="K170" s="182"/>
      <c r="L170" s="169">
        <f t="shared" si="34"/>
        <v>0</v>
      </c>
      <c r="M170" s="217"/>
      <c r="N170" s="217"/>
      <c r="O170" s="218">
        <f t="shared" si="36"/>
        <v>0</v>
      </c>
      <c r="P170" s="310">
        <f t="shared" si="38"/>
        <v>0</v>
      </c>
      <c r="Q170" s="310">
        <f t="shared" si="39"/>
        <v>0</v>
      </c>
      <c r="R170" s="310">
        <f t="shared" si="40"/>
        <v>0</v>
      </c>
      <c r="S170" s="310">
        <f t="shared" si="41"/>
        <v>0</v>
      </c>
      <c r="T170" s="310">
        <f t="shared" si="42"/>
        <v>0</v>
      </c>
      <c r="U170" s="310">
        <f t="shared" si="43"/>
        <v>0</v>
      </c>
      <c r="V170" s="310">
        <f t="shared" si="44"/>
        <v>0</v>
      </c>
      <c r="W170" s="310">
        <f t="shared" si="45"/>
        <v>0</v>
      </c>
      <c r="X170" s="310">
        <f t="shared" si="46"/>
        <v>0</v>
      </c>
      <c r="Y170" s="310">
        <f t="shared" si="47"/>
        <v>0</v>
      </c>
      <c r="Z170" s="310">
        <f t="shared" si="48"/>
        <v>0</v>
      </c>
      <c r="AA170" s="310">
        <f t="shared" si="49"/>
        <v>0</v>
      </c>
      <c r="AB170" s="310">
        <f t="shared" si="50"/>
        <v>0</v>
      </c>
    </row>
    <row r="171" spans="1:28" ht="20.100000000000001" customHeight="1" thickBot="1" x14ac:dyDescent="0.35">
      <c r="A171" s="1" t="s">
        <v>20</v>
      </c>
      <c r="B171" s="385"/>
      <c r="C171" s="198"/>
      <c r="D171" s="198"/>
      <c r="E171" s="199"/>
      <c r="F171" s="200"/>
      <c r="G171" s="171">
        <f t="shared" si="35"/>
        <v>0</v>
      </c>
      <c r="H171" s="171"/>
      <c r="I171" s="178"/>
      <c r="J171" s="217"/>
      <c r="K171" s="182"/>
      <c r="L171" s="169">
        <f t="shared" si="34"/>
        <v>0</v>
      </c>
      <c r="M171" s="217"/>
      <c r="N171" s="217"/>
      <c r="O171" s="218">
        <f t="shared" si="36"/>
        <v>0</v>
      </c>
      <c r="P171" s="310">
        <f t="shared" si="38"/>
        <v>0</v>
      </c>
      <c r="Q171" s="310">
        <f t="shared" si="39"/>
        <v>0</v>
      </c>
      <c r="R171" s="310">
        <f t="shared" si="40"/>
        <v>0</v>
      </c>
      <c r="S171" s="310">
        <f t="shared" si="41"/>
        <v>0</v>
      </c>
      <c r="T171" s="310">
        <f t="shared" si="42"/>
        <v>0</v>
      </c>
      <c r="U171" s="310">
        <f t="shared" si="43"/>
        <v>0</v>
      </c>
      <c r="V171" s="310">
        <f t="shared" si="44"/>
        <v>0</v>
      </c>
      <c r="W171" s="310">
        <f t="shared" si="45"/>
        <v>0</v>
      </c>
      <c r="X171" s="310">
        <f t="shared" si="46"/>
        <v>0</v>
      </c>
      <c r="Y171" s="310">
        <f t="shared" si="47"/>
        <v>0</v>
      </c>
      <c r="Z171" s="310">
        <f t="shared" si="48"/>
        <v>0</v>
      </c>
      <c r="AA171" s="310">
        <f t="shared" si="49"/>
        <v>0</v>
      </c>
      <c r="AB171" s="310">
        <f t="shared" si="50"/>
        <v>0</v>
      </c>
    </row>
    <row r="172" spans="1:28" ht="20.100000000000001" customHeight="1" thickBot="1" x14ac:dyDescent="0.35">
      <c r="A172" s="1" t="s">
        <v>21</v>
      </c>
      <c r="B172" s="386"/>
      <c r="C172" s="198"/>
      <c r="D172" s="198"/>
      <c r="E172" s="199"/>
      <c r="F172" s="200"/>
      <c r="G172" s="171">
        <f t="shared" si="35"/>
        <v>0</v>
      </c>
      <c r="H172" s="171"/>
      <c r="I172" s="178"/>
      <c r="J172" s="217"/>
      <c r="K172" s="182"/>
      <c r="L172" s="169">
        <f t="shared" si="34"/>
        <v>0</v>
      </c>
      <c r="M172" s="217"/>
      <c r="N172" s="217"/>
      <c r="O172" s="218">
        <f t="shared" si="36"/>
        <v>0</v>
      </c>
      <c r="P172" s="310">
        <f t="shared" si="38"/>
        <v>0</v>
      </c>
      <c r="Q172" s="310">
        <f t="shared" si="39"/>
        <v>0</v>
      </c>
      <c r="R172" s="310">
        <f t="shared" si="40"/>
        <v>0</v>
      </c>
      <c r="S172" s="310">
        <f t="shared" si="41"/>
        <v>0</v>
      </c>
      <c r="T172" s="310">
        <f t="shared" si="42"/>
        <v>0</v>
      </c>
      <c r="U172" s="310">
        <f t="shared" si="43"/>
        <v>0</v>
      </c>
      <c r="V172" s="310">
        <f t="shared" si="44"/>
        <v>0</v>
      </c>
      <c r="W172" s="310">
        <f t="shared" si="45"/>
        <v>0</v>
      </c>
      <c r="X172" s="310">
        <f t="shared" si="46"/>
        <v>0</v>
      </c>
      <c r="Y172" s="310">
        <f t="shared" si="47"/>
        <v>0</v>
      </c>
      <c r="Z172" s="310">
        <f t="shared" si="48"/>
        <v>0</v>
      </c>
      <c r="AA172" s="310">
        <f t="shared" si="49"/>
        <v>0</v>
      </c>
      <c r="AB172" s="310">
        <f t="shared" si="50"/>
        <v>0</v>
      </c>
    </row>
    <row r="173" spans="1:28" ht="20.100000000000001" customHeight="1" thickBot="1" x14ac:dyDescent="0.35">
      <c r="A173" s="132">
        <f>A152+1</f>
        <v>8</v>
      </c>
      <c r="B173" s="119" t="s">
        <v>57</v>
      </c>
      <c r="C173" s="177">
        <f t="shared" ref="C173:K173" si="51">SUM(C153:C172)</f>
        <v>1</v>
      </c>
      <c r="D173" s="177">
        <f t="shared" si="51"/>
        <v>5</v>
      </c>
      <c r="E173" s="177">
        <f t="shared" si="51"/>
        <v>6</v>
      </c>
      <c r="F173" s="177">
        <f t="shared" si="51"/>
        <v>1</v>
      </c>
      <c r="G173" s="177">
        <f t="shared" si="51"/>
        <v>13</v>
      </c>
      <c r="H173" s="177">
        <f t="shared" si="51"/>
        <v>0</v>
      </c>
      <c r="I173" s="177">
        <f t="shared" si="51"/>
        <v>9</v>
      </c>
      <c r="J173" s="177">
        <f t="shared" si="51"/>
        <v>5</v>
      </c>
      <c r="K173" s="177">
        <f t="shared" si="51"/>
        <v>2</v>
      </c>
      <c r="L173" s="169">
        <f t="shared" si="34"/>
        <v>16</v>
      </c>
      <c r="M173" s="177">
        <f>SUM(M153:M172)</f>
        <v>11</v>
      </c>
      <c r="N173" s="177">
        <f>SUM(N153:N172)</f>
        <v>5</v>
      </c>
      <c r="O173" s="309">
        <f>SUM(O153:O172)</f>
        <v>16</v>
      </c>
      <c r="P173" s="310">
        <f t="shared" si="38"/>
        <v>1</v>
      </c>
      <c r="Q173" s="310">
        <f t="shared" si="39"/>
        <v>8</v>
      </c>
      <c r="R173" s="310">
        <f t="shared" si="40"/>
        <v>10</v>
      </c>
      <c r="S173" s="310">
        <f t="shared" si="41"/>
        <v>2</v>
      </c>
      <c r="T173" s="310">
        <f t="shared" si="42"/>
        <v>21</v>
      </c>
      <c r="U173" s="310">
        <f t="shared" si="43"/>
        <v>0</v>
      </c>
      <c r="V173" s="310">
        <f t="shared" si="44"/>
        <v>12</v>
      </c>
      <c r="W173" s="310">
        <f t="shared" si="45"/>
        <v>9</v>
      </c>
      <c r="X173" s="310">
        <f t="shared" si="46"/>
        <v>3</v>
      </c>
      <c r="Y173" s="310">
        <f t="shared" si="47"/>
        <v>24</v>
      </c>
      <c r="Z173" s="310">
        <f t="shared" si="48"/>
        <v>18</v>
      </c>
      <c r="AA173" s="310">
        <f t="shared" si="49"/>
        <v>6</v>
      </c>
      <c r="AB173" s="310">
        <f t="shared" si="50"/>
        <v>24</v>
      </c>
    </row>
    <row r="174" spans="1:28" ht="20.100000000000001" customHeight="1" x14ac:dyDescent="0.3">
      <c r="A174" s="130" t="s">
        <v>2</v>
      </c>
      <c r="B174" s="387" t="s">
        <v>58</v>
      </c>
      <c r="C174" s="185">
        <v>1</v>
      </c>
      <c r="D174" s="185">
        <v>0</v>
      </c>
      <c r="E174" s="186">
        <v>0</v>
      </c>
      <c r="F174" s="187">
        <v>0</v>
      </c>
      <c r="G174" s="171">
        <f t="shared" ref="G174:G212" si="52">F174+E174+D174+C174</f>
        <v>1</v>
      </c>
      <c r="H174" s="171">
        <v>1</v>
      </c>
      <c r="I174" s="169">
        <v>0</v>
      </c>
      <c r="J174" s="170">
        <v>0</v>
      </c>
      <c r="K174" s="171">
        <v>0</v>
      </c>
      <c r="L174" s="169">
        <f t="shared" si="34"/>
        <v>1</v>
      </c>
      <c r="M174" s="171">
        <v>1</v>
      </c>
      <c r="N174" s="171">
        <v>0</v>
      </c>
      <c r="O174" s="206">
        <f t="shared" ref="O174:O198" si="53">N174+M174</f>
        <v>1</v>
      </c>
    </row>
    <row r="175" spans="1:28" ht="20.100000000000001" customHeight="1" x14ac:dyDescent="0.3">
      <c r="A175" s="1" t="s">
        <v>3</v>
      </c>
      <c r="B175" s="385"/>
      <c r="C175" s="193"/>
      <c r="D175" s="193"/>
      <c r="E175" s="194"/>
      <c r="F175" s="195"/>
      <c r="G175" s="171">
        <f t="shared" si="52"/>
        <v>0</v>
      </c>
      <c r="H175" s="171"/>
      <c r="I175" s="169"/>
      <c r="J175" s="170"/>
      <c r="K175" s="171"/>
      <c r="L175" s="169">
        <f t="shared" si="34"/>
        <v>0</v>
      </c>
      <c r="M175" s="171"/>
      <c r="N175" s="171"/>
      <c r="O175" s="206">
        <f t="shared" si="53"/>
        <v>0</v>
      </c>
    </row>
    <row r="176" spans="1:28" ht="20.100000000000001" customHeight="1" x14ac:dyDescent="0.3">
      <c r="A176" s="1" t="s">
        <v>4</v>
      </c>
      <c r="B176" s="385"/>
      <c r="C176" s="193"/>
      <c r="D176" s="193"/>
      <c r="E176" s="194"/>
      <c r="F176" s="195"/>
      <c r="G176" s="171">
        <f t="shared" si="52"/>
        <v>0</v>
      </c>
      <c r="H176" s="171"/>
      <c r="I176" s="169"/>
      <c r="J176" s="170"/>
      <c r="K176" s="171"/>
      <c r="L176" s="169">
        <f t="shared" si="34"/>
        <v>0</v>
      </c>
      <c r="M176" s="171"/>
      <c r="N176" s="171"/>
      <c r="O176" s="206">
        <f t="shared" si="53"/>
        <v>0</v>
      </c>
    </row>
    <row r="177" spans="1:15" ht="20.100000000000001" customHeight="1" x14ac:dyDescent="0.3">
      <c r="A177" s="1" t="s">
        <v>5</v>
      </c>
      <c r="B177" s="385"/>
      <c r="C177" s="193"/>
      <c r="D177" s="193"/>
      <c r="E177" s="194"/>
      <c r="F177" s="195"/>
      <c r="G177" s="171">
        <f t="shared" si="52"/>
        <v>0</v>
      </c>
      <c r="H177" s="171"/>
      <c r="I177" s="169"/>
      <c r="J177" s="170"/>
      <c r="K177" s="171"/>
      <c r="L177" s="169">
        <f t="shared" si="34"/>
        <v>0</v>
      </c>
      <c r="M177" s="171"/>
      <c r="N177" s="171"/>
      <c r="O177" s="206">
        <f t="shared" si="53"/>
        <v>0</v>
      </c>
    </row>
    <row r="178" spans="1:15" ht="20.100000000000001" customHeight="1" x14ac:dyDescent="0.3">
      <c r="A178" s="1" t="s">
        <v>6</v>
      </c>
      <c r="B178" s="385"/>
      <c r="C178" s="193"/>
      <c r="D178" s="193"/>
      <c r="E178" s="194"/>
      <c r="F178" s="195"/>
      <c r="G178" s="171">
        <f t="shared" si="52"/>
        <v>0</v>
      </c>
      <c r="H178" s="171"/>
      <c r="I178" s="169"/>
      <c r="J178" s="170"/>
      <c r="K178" s="171"/>
      <c r="L178" s="169">
        <f t="shared" si="34"/>
        <v>0</v>
      </c>
      <c r="M178" s="171"/>
      <c r="N178" s="171"/>
      <c r="O178" s="206">
        <f t="shared" si="53"/>
        <v>0</v>
      </c>
    </row>
    <row r="179" spans="1:15" ht="20.100000000000001" customHeight="1" x14ac:dyDescent="0.3">
      <c r="A179" s="1" t="s">
        <v>7</v>
      </c>
      <c r="B179" s="385"/>
      <c r="C179" s="193"/>
      <c r="D179" s="193"/>
      <c r="E179" s="194"/>
      <c r="F179" s="195"/>
      <c r="G179" s="171">
        <f t="shared" si="52"/>
        <v>0</v>
      </c>
      <c r="H179" s="171"/>
      <c r="I179" s="169"/>
      <c r="J179" s="170"/>
      <c r="K179" s="171"/>
      <c r="L179" s="169">
        <f t="shared" si="34"/>
        <v>0</v>
      </c>
      <c r="M179" s="171"/>
      <c r="N179" s="171"/>
      <c r="O179" s="206">
        <f t="shared" si="53"/>
        <v>0</v>
      </c>
    </row>
    <row r="180" spans="1:15" ht="20.100000000000001" customHeight="1" x14ac:dyDescent="0.3">
      <c r="A180" s="1" t="s">
        <v>8</v>
      </c>
      <c r="B180" s="385"/>
      <c r="C180" s="193"/>
      <c r="D180" s="193"/>
      <c r="E180" s="194"/>
      <c r="F180" s="195"/>
      <c r="G180" s="171">
        <f t="shared" si="52"/>
        <v>0</v>
      </c>
      <c r="H180" s="171"/>
      <c r="I180" s="169"/>
      <c r="J180" s="170"/>
      <c r="K180" s="171"/>
      <c r="L180" s="169">
        <f t="shared" si="34"/>
        <v>0</v>
      </c>
      <c r="M180" s="171"/>
      <c r="N180" s="171"/>
      <c r="O180" s="206">
        <f t="shared" si="53"/>
        <v>0</v>
      </c>
    </row>
    <row r="181" spans="1:15" ht="20.100000000000001" customHeight="1" x14ac:dyDescent="0.3">
      <c r="A181" s="1" t="s">
        <v>9</v>
      </c>
      <c r="B181" s="385"/>
      <c r="C181" s="193"/>
      <c r="D181" s="193"/>
      <c r="E181" s="194"/>
      <c r="F181" s="195"/>
      <c r="G181" s="171">
        <f t="shared" si="52"/>
        <v>0</v>
      </c>
      <c r="H181" s="171"/>
      <c r="I181" s="169"/>
      <c r="J181" s="170"/>
      <c r="K181" s="171"/>
      <c r="L181" s="169">
        <f t="shared" si="34"/>
        <v>0</v>
      </c>
      <c r="M181" s="171"/>
      <c r="N181" s="171"/>
      <c r="O181" s="206">
        <f t="shared" si="53"/>
        <v>0</v>
      </c>
    </row>
    <row r="182" spans="1:15" ht="20.100000000000001" customHeight="1" x14ac:dyDescent="0.3">
      <c r="A182" s="1" t="s">
        <v>10</v>
      </c>
      <c r="B182" s="385"/>
      <c r="C182" s="198"/>
      <c r="D182" s="198"/>
      <c r="E182" s="199"/>
      <c r="F182" s="200"/>
      <c r="G182" s="182">
        <f t="shared" si="52"/>
        <v>0</v>
      </c>
      <c r="H182" s="171"/>
      <c r="I182" s="169"/>
      <c r="J182" s="170"/>
      <c r="K182" s="171"/>
      <c r="L182" s="169">
        <f t="shared" si="34"/>
        <v>0</v>
      </c>
      <c r="M182" s="171"/>
      <c r="N182" s="171"/>
      <c r="O182" s="206">
        <f t="shared" si="53"/>
        <v>0</v>
      </c>
    </row>
    <row r="183" spans="1:15" ht="20.100000000000001" customHeight="1" x14ac:dyDescent="0.3">
      <c r="A183" s="1" t="s">
        <v>11</v>
      </c>
      <c r="B183" s="385"/>
      <c r="C183" s="193"/>
      <c r="D183" s="193"/>
      <c r="E183" s="194"/>
      <c r="F183" s="195"/>
      <c r="G183" s="171">
        <f t="shared" si="52"/>
        <v>0</v>
      </c>
      <c r="H183" s="171"/>
      <c r="I183" s="169"/>
      <c r="J183" s="170"/>
      <c r="K183" s="171"/>
      <c r="L183" s="169">
        <f t="shared" si="34"/>
        <v>0</v>
      </c>
      <c r="M183" s="171"/>
      <c r="N183" s="171"/>
      <c r="O183" s="206">
        <f t="shared" si="53"/>
        <v>0</v>
      </c>
    </row>
    <row r="184" spans="1:15" ht="20.100000000000001" customHeight="1" x14ac:dyDescent="0.3">
      <c r="A184" s="1" t="s">
        <v>12</v>
      </c>
      <c r="B184" s="385"/>
      <c r="C184" s="193"/>
      <c r="D184" s="193"/>
      <c r="E184" s="194"/>
      <c r="F184" s="195"/>
      <c r="G184" s="171">
        <f t="shared" si="52"/>
        <v>0</v>
      </c>
      <c r="H184" s="171"/>
      <c r="I184" s="169"/>
      <c r="J184" s="170"/>
      <c r="K184" s="171"/>
      <c r="L184" s="169">
        <f t="shared" si="34"/>
        <v>0</v>
      </c>
      <c r="M184" s="171"/>
      <c r="N184" s="171"/>
      <c r="O184" s="206">
        <f t="shared" si="53"/>
        <v>0</v>
      </c>
    </row>
    <row r="185" spans="1:15" ht="20.100000000000001" customHeight="1" x14ac:dyDescent="0.3">
      <c r="A185" s="1" t="s">
        <v>13</v>
      </c>
      <c r="B185" s="385"/>
      <c r="C185" s="193"/>
      <c r="D185" s="193"/>
      <c r="E185" s="194"/>
      <c r="F185" s="195"/>
      <c r="G185" s="171">
        <f t="shared" si="52"/>
        <v>0</v>
      </c>
      <c r="H185" s="171"/>
      <c r="I185" s="169"/>
      <c r="J185" s="170"/>
      <c r="K185" s="171"/>
      <c r="L185" s="169">
        <f t="shared" si="34"/>
        <v>0</v>
      </c>
      <c r="M185" s="171"/>
      <c r="N185" s="171"/>
      <c r="O185" s="206">
        <f t="shared" si="53"/>
        <v>0</v>
      </c>
    </row>
    <row r="186" spans="1:15" ht="20.100000000000001" customHeight="1" x14ac:dyDescent="0.3">
      <c r="A186" s="1" t="s">
        <v>14</v>
      </c>
      <c r="B186" s="385"/>
      <c r="C186" s="193"/>
      <c r="D186" s="193">
        <v>2</v>
      </c>
      <c r="E186" s="194">
        <v>0</v>
      </c>
      <c r="F186" s="195">
        <v>0</v>
      </c>
      <c r="G186" s="171">
        <f t="shared" si="52"/>
        <v>2</v>
      </c>
      <c r="H186" s="171"/>
      <c r="I186" s="169">
        <v>2</v>
      </c>
      <c r="J186" s="170">
        <v>0</v>
      </c>
      <c r="K186" s="171">
        <v>0</v>
      </c>
      <c r="L186" s="169">
        <f t="shared" si="34"/>
        <v>2</v>
      </c>
      <c r="M186" s="171">
        <v>2</v>
      </c>
      <c r="N186" s="171">
        <v>0</v>
      </c>
      <c r="O186" s="206">
        <f t="shared" si="53"/>
        <v>2</v>
      </c>
    </row>
    <row r="187" spans="1:15" ht="20.100000000000001" customHeight="1" x14ac:dyDescent="0.3">
      <c r="A187" s="1" t="s">
        <v>15</v>
      </c>
      <c r="B187" s="385"/>
      <c r="C187" s="193"/>
      <c r="D187" s="193"/>
      <c r="E187" s="194"/>
      <c r="F187" s="195"/>
      <c r="G187" s="171">
        <f t="shared" si="52"/>
        <v>0</v>
      </c>
      <c r="H187" s="171"/>
      <c r="I187" s="169"/>
      <c r="J187" s="170"/>
      <c r="K187" s="171"/>
      <c r="L187" s="169">
        <f t="shared" si="34"/>
        <v>0</v>
      </c>
      <c r="M187" s="171"/>
      <c r="N187" s="171"/>
      <c r="O187" s="206">
        <f t="shared" si="53"/>
        <v>0</v>
      </c>
    </row>
    <row r="188" spans="1:15" ht="20.100000000000001" customHeight="1" x14ac:dyDescent="0.3">
      <c r="A188" s="1" t="s">
        <v>16</v>
      </c>
      <c r="B188" s="385"/>
      <c r="C188" s="193"/>
      <c r="D188" s="193"/>
      <c r="E188" s="194"/>
      <c r="F188" s="195"/>
      <c r="G188" s="171">
        <f t="shared" si="52"/>
        <v>0</v>
      </c>
      <c r="H188" s="171"/>
      <c r="I188" s="169"/>
      <c r="J188" s="170"/>
      <c r="K188" s="171"/>
      <c r="L188" s="169">
        <f t="shared" si="34"/>
        <v>0</v>
      </c>
      <c r="M188" s="171"/>
      <c r="N188" s="171"/>
      <c r="O188" s="206">
        <f t="shared" si="53"/>
        <v>0</v>
      </c>
    </row>
    <row r="189" spans="1:15" ht="20.100000000000001" customHeight="1" x14ac:dyDescent="0.3">
      <c r="A189" s="128" t="s">
        <v>17</v>
      </c>
      <c r="B189" s="385"/>
      <c r="C189" s="198"/>
      <c r="D189" s="198"/>
      <c r="E189" s="199"/>
      <c r="F189" s="200"/>
      <c r="G189" s="182">
        <f t="shared" si="52"/>
        <v>0</v>
      </c>
      <c r="H189" s="171"/>
      <c r="I189" s="169"/>
      <c r="J189" s="170">
        <v>1</v>
      </c>
      <c r="K189" s="171"/>
      <c r="L189" s="169">
        <f t="shared" si="34"/>
        <v>1</v>
      </c>
      <c r="M189" s="171">
        <v>1</v>
      </c>
      <c r="N189" s="171">
        <v>0</v>
      </c>
      <c r="O189" s="206">
        <f t="shared" si="53"/>
        <v>1</v>
      </c>
    </row>
    <row r="190" spans="1:15" ht="20.100000000000001" customHeight="1" x14ac:dyDescent="0.3">
      <c r="A190" s="1" t="s">
        <v>18</v>
      </c>
      <c r="B190" s="385"/>
      <c r="C190" s="193">
        <v>0</v>
      </c>
      <c r="D190" s="193">
        <v>0</v>
      </c>
      <c r="E190" s="194">
        <v>1</v>
      </c>
      <c r="F190" s="195">
        <v>0</v>
      </c>
      <c r="G190" s="171">
        <f t="shared" si="52"/>
        <v>1</v>
      </c>
      <c r="H190" s="171"/>
      <c r="I190" s="169">
        <v>0</v>
      </c>
      <c r="J190" s="170">
        <v>0</v>
      </c>
      <c r="K190" s="171">
        <v>0</v>
      </c>
      <c r="L190" s="169">
        <f t="shared" si="34"/>
        <v>0</v>
      </c>
      <c r="M190" s="171">
        <v>0</v>
      </c>
      <c r="N190" s="171">
        <v>0</v>
      </c>
      <c r="O190" s="206">
        <f t="shared" si="53"/>
        <v>0</v>
      </c>
    </row>
    <row r="191" spans="1:15" ht="20.100000000000001" customHeight="1" x14ac:dyDescent="0.3">
      <c r="A191" s="1" t="s">
        <v>19</v>
      </c>
      <c r="B191" s="385"/>
      <c r="C191" s="193"/>
      <c r="D191" s="193"/>
      <c r="E191" s="194"/>
      <c r="F191" s="195"/>
      <c r="G191" s="171">
        <f t="shared" si="52"/>
        <v>0</v>
      </c>
      <c r="H191" s="171"/>
      <c r="I191" s="169"/>
      <c r="J191" s="170"/>
      <c r="K191" s="171"/>
      <c r="L191" s="169">
        <f t="shared" si="34"/>
        <v>0</v>
      </c>
      <c r="M191" s="171"/>
      <c r="N191" s="171"/>
      <c r="O191" s="206">
        <f t="shared" si="53"/>
        <v>0</v>
      </c>
    </row>
    <row r="192" spans="1:15" ht="20.100000000000001" customHeight="1" x14ac:dyDescent="0.3">
      <c r="A192" s="1" t="s">
        <v>20</v>
      </c>
      <c r="B192" s="385"/>
      <c r="C192" s="193"/>
      <c r="D192" s="193"/>
      <c r="E192" s="194"/>
      <c r="F192" s="195"/>
      <c r="G192" s="171">
        <f t="shared" si="52"/>
        <v>0</v>
      </c>
      <c r="H192" s="171"/>
      <c r="I192" s="169"/>
      <c r="J192" s="170"/>
      <c r="K192" s="171"/>
      <c r="L192" s="169">
        <f t="shared" si="34"/>
        <v>0</v>
      </c>
      <c r="M192" s="171"/>
      <c r="N192" s="171"/>
      <c r="O192" s="206">
        <f t="shared" si="53"/>
        <v>0</v>
      </c>
    </row>
    <row r="193" spans="1:15" ht="20.100000000000001" customHeight="1" thickBot="1" x14ac:dyDescent="0.35">
      <c r="A193" s="1" t="s">
        <v>21</v>
      </c>
      <c r="B193" s="386"/>
      <c r="C193" s="193"/>
      <c r="D193" s="193"/>
      <c r="E193" s="194"/>
      <c r="F193" s="195"/>
      <c r="G193" s="171">
        <f t="shared" si="52"/>
        <v>0</v>
      </c>
      <c r="H193" s="171"/>
      <c r="I193" s="169"/>
      <c r="J193" s="170"/>
      <c r="K193" s="171"/>
      <c r="L193" s="169">
        <f t="shared" si="34"/>
        <v>0</v>
      </c>
      <c r="M193" s="171"/>
      <c r="N193" s="171"/>
      <c r="O193" s="206">
        <f t="shared" si="53"/>
        <v>0</v>
      </c>
    </row>
    <row r="194" spans="1:15" ht="20.100000000000001" customHeight="1" thickBot="1" x14ac:dyDescent="0.35">
      <c r="A194" s="132">
        <f>A173+1</f>
        <v>9</v>
      </c>
      <c r="B194" s="119" t="s">
        <v>58</v>
      </c>
      <c r="C194" s="177">
        <f t="shared" ref="C194:K194" si="54">SUM(C174:C193)</f>
        <v>1</v>
      </c>
      <c r="D194" s="177">
        <f t="shared" si="54"/>
        <v>2</v>
      </c>
      <c r="E194" s="177">
        <f t="shared" si="54"/>
        <v>1</v>
      </c>
      <c r="F194" s="177">
        <f t="shared" si="54"/>
        <v>0</v>
      </c>
      <c r="G194" s="177">
        <f t="shared" si="54"/>
        <v>4</v>
      </c>
      <c r="H194" s="177">
        <f t="shared" si="54"/>
        <v>1</v>
      </c>
      <c r="I194" s="177">
        <f t="shared" si="54"/>
        <v>2</v>
      </c>
      <c r="J194" s="177">
        <f t="shared" si="54"/>
        <v>1</v>
      </c>
      <c r="K194" s="177">
        <f t="shared" si="54"/>
        <v>0</v>
      </c>
      <c r="L194" s="169">
        <f t="shared" si="34"/>
        <v>4</v>
      </c>
      <c r="M194" s="177">
        <f>SUM(M174:M193)</f>
        <v>4</v>
      </c>
      <c r="N194" s="177">
        <f>SUM(N174:N193)</f>
        <v>0</v>
      </c>
      <c r="O194" s="184">
        <f>SUM(O174:O193)</f>
        <v>4</v>
      </c>
    </row>
    <row r="195" spans="1:15" ht="20.100000000000001" customHeight="1" x14ac:dyDescent="0.3">
      <c r="A195" s="130" t="s">
        <v>2</v>
      </c>
      <c r="B195" s="387" t="s">
        <v>60</v>
      </c>
      <c r="C195" s="185">
        <v>1</v>
      </c>
      <c r="D195" s="185">
        <v>0</v>
      </c>
      <c r="E195" s="186"/>
      <c r="F195" s="187"/>
      <c r="G195" s="171">
        <f t="shared" si="52"/>
        <v>1</v>
      </c>
      <c r="H195" s="171">
        <v>1</v>
      </c>
      <c r="I195" s="169">
        <v>0</v>
      </c>
      <c r="J195" s="207"/>
      <c r="K195" s="208"/>
      <c r="L195" s="169">
        <f t="shared" ref="L195:L239" si="55">H195+K195+J195+I195</f>
        <v>1</v>
      </c>
      <c r="M195" s="201">
        <v>2</v>
      </c>
      <c r="N195" s="201"/>
      <c r="O195" s="192">
        <f t="shared" si="53"/>
        <v>2</v>
      </c>
    </row>
    <row r="196" spans="1:15" ht="20.100000000000001" customHeight="1" x14ac:dyDescent="0.3">
      <c r="A196" s="1" t="s">
        <v>3</v>
      </c>
      <c r="B196" s="385"/>
      <c r="C196" s="193"/>
      <c r="D196" s="193"/>
      <c r="E196" s="194"/>
      <c r="F196" s="195"/>
      <c r="G196" s="171">
        <f t="shared" si="52"/>
        <v>0</v>
      </c>
      <c r="H196" s="171"/>
      <c r="I196" s="169"/>
      <c r="J196" s="207"/>
      <c r="K196" s="208"/>
      <c r="L196" s="169">
        <f t="shared" si="55"/>
        <v>0</v>
      </c>
      <c r="M196" s="201"/>
      <c r="N196" s="201"/>
      <c r="O196" s="192">
        <f t="shared" si="53"/>
        <v>0</v>
      </c>
    </row>
    <row r="197" spans="1:15" ht="20.100000000000001" customHeight="1" x14ac:dyDescent="0.3">
      <c r="A197" s="1" t="s">
        <v>4</v>
      </c>
      <c r="B197" s="385"/>
      <c r="C197" s="193"/>
      <c r="D197" s="193"/>
      <c r="E197" s="194"/>
      <c r="F197" s="195"/>
      <c r="G197" s="171">
        <f t="shared" si="52"/>
        <v>0</v>
      </c>
      <c r="H197" s="171"/>
      <c r="I197" s="169"/>
      <c r="J197" s="207"/>
      <c r="K197" s="208"/>
      <c r="L197" s="169">
        <f t="shared" si="55"/>
        <v>0</v>
      </c>
      <c r="M197" s="201"/>
      <c r="N197" s="201"/>
      <c r="O197" s="192">
        <f t="shared" si="53"/>
        <v>0</v>
      </c>
    </row>
    <row r="198" spans="1:15" ht="20.100000000000001" customHeight="1" x14ac:dyDescent="0.3">
      <c r="A198" s="1" t="s">
        <v>5</v>
      </c>
      <c r="B198" s="385"/>
      <c r="C198" s="193"/>
      <c r="D198" s="193"/>
      <c r="E198" s="194"/>
      <c r="F198" s="195"/>
      <c r="G198" s="171">
        <f t="shared" si="52"/>
        <v>0</v>
      </c>
      <c r="H198" s="171"/>
      <c r="I198" s="169"/>
      <c r="J198" s="207"/>
      <c r="K198" s="208"/>
      <c r="L198" s="169">
        <f t="shared" si="55"/>
        <v>0</v>
      </c>
      <c r="M198" s="201"/>
      <c r="N198" s="201"/>
      <c r="O198" s="192">
        <f t="shared" si="53"/>
        <v>0</v>
      </c>
    </row>
    <row r="199" spans="1:15" ht="20.100000000000001" customHeight="1" x14ac:dyDescent="0.3">
      <c r="A199" s="1" t="s">
        <v>6</v>
      </c>
      <c r="B199" s="385"/>
      <c r="C199" s="193"/>
      <c r="D199" s="193">
        <v>1</v>
      </c>
      <c r="E199" s="194">
        <v>0</v>
      </c>
      <c r="F199" s="195"/>
      <c r="G199" s="171">
        <f t="shared" si="52"/>
        <v>1</v>
      </c>
      <c r="H199" s="171"/>
      <c r="I199" s="169">
        <v>1</v>
      </c>
      <c r="J199" s="209">
        <v>0</v>
      </c>
      <c r="K199" s="191">
        <v>0</v>
      </c>
      <c r="L199" s="169">
        <f t="shared" si="55"/>
        <v>1</v>
      </c>
      <c r="M199" s="201">
        <v>1</v>
      </c>
      <c r="N199" s="201"/>
      <c r="O199" s="192">
        <f t="shared" ref="O199:O256" si="56">N199+M199</f>
        <v>1</v>
      </c>
    </row>
    <row r="200" spans="1:15" ht="20.100000000000001" customHeight="1" x14ac:dyDescent="0.3">
      <c r="A200" s="1" t="s">
        <v>7</v>
      </c>
      <c r="B200" s="385"/>
      <c r="C200" s="193"/>
      <c r="D200" s="193"/>
      <c r="E200" s="194"/>
      <c r="F200" s="195"/>
      <c r="G200" s="171">
        <f t="shared" si="52"/>
        <v>0</v>
      </c>
      <c r="H200" s="171"/>
      <c r="I200" s="169"/>
      <c r="J200" s="209"/>
      <c r="K200" s="208"/>
      <c r="L200" s="169">
        <f t="shared" si="55"/>
        <v>0</v>
      </c>
      <c r="M200" s="201"/>
      <c r="N200" s="201"/>
      <c r="O200" s="192">
        <f t="shared" si="56"/>
        <v>0</v>
      </c>
    </row>
    <row r="201" spans="1:15" ht="20.100000000000001" customHeight="1" x14ac:dyDescent="0.3">
      <c r="A201" s="1" t="s">
        <v>8</v>
      </c>
      <c r="B201" s="385"/>
      <c r="C201" s="193"/>
      <c r="D201" s="193"/>
      <c r="E201" s="194"/>
      <c r="F201" s="195"/>
      <c r="G201" s="171">
        <f t="shared" si="52"/>
        <v>0</v>
      </c>
      <c r="H201" s="171"/>
      <c r="I201" s="169"/>
      <c r="J201" s="209"/>
      <c r="K201" s="208"/>
      <c r="L201" s="169">
        <f t="shared" si="55"/>
        <v>0</v>
      </c>
      <c r="M201" s="201"/>
      <c r="N201" s="201"/>
      <c r="O201" s="192">
        <f t="shared" si="56"/>
        <v>0</v>
      </c>
    </row>
    <row r="202" spans="1:15" ht="20.100000000000001" customHeight="1" x14ac:dyDescent="0.3">
      <c r="A202" s="1" t="s">
        <v>9</v>
      </c>
      <c r="B202" s="385"/>
      <c r="C202" s="193"/>
      <c r="D202" s="193"/>
      <c r="E202" s="194"/>
      <c r="F202" s="195"/>
      <c r="G202" s="171">
        <f t="shared" si="52"/>
        <v>0</v>
      </c>
      <c r="H202" s="171"/>
      <c r="I202" s="169"/>
      <c r="J202" s="209"/>
      <c r="K202" s="208"/>
      <c r="L202" s="169">
        <f t="shared" si="55"/>
        <v>0</v>
      </c>
      <c r="M202" s="201"/>
      <c r="N202" s="201"/>
      <c r="O202" s="192">
        <f t="shared" si="56"/>
        <v>0</v>
      </c>
    </row>
    <row r="203" spans="1:15" ht="20.100000000000001" customHeight="1" x14ac:dyDescent="0.3">
      <c r="A203" s="1" t="s">
        <v>10</v>
      </c>
      <c r="B203" s="385"/>
      <c r="C203" s="198"/>
      <c r="D203" s="198"/>
      <c r="E203" s="199"/>
      <c r="F203" s="200"/>
      <c r="G203" s="182">
        <f t="shared" si="52"/>
        <v>0</v>
      </c>
      <c r="H203" s="171"/>
      <c r="I203" s="169"/>
      <c r="J203" s="209"/>
      <c r="K203" s="208"/>
      <c r="L203" s="169">
        <f t="shared" si="55"/>
        <v>0</v>
      </c>
      <c r="M203" s="201"/>
      <c r="N203" s="201"/>
      <c r="O203" s="192">
        <f t="shared" si="56"/>
        <v>0</v>
      </c>
    </row>
    <row r="204" spans="1:15" ht="20.100000000000001" customHeight="1" x14ac:dyDescent="0.3">
      <c r="A204" s="1" t="s">
        <v>11</v>
      </c>
      <c r="B204" s="385"/>
      <c r="C204" s="193"/>
      <c r="D204" s="193"/>
      <c r="E204" s="194"/>
      <c r="F204" s="195"/>
      <c r="G204" s="171">
        <f t="shared" si="52"/>
        <v>0</v>
      </c>
      <c r="H204" s="171"/>
      <c r="I204" s="169"/>
      <c r="J204" s="209"/>
      <c r="K204" s="208"/>
      <c r="L204" s="169">
        <f t="shared" si="55"/>
        <v>0</v>
      </c>
      <c r="M204" s="201"/>
      <c r="N204" s="201"/>
      <c r="O204" s="192">
        <f t="shared" si="56"/>
        <v>0</v>
      </c>
    </row>
    <row r="205" spans="1:15" ht="20.100000000000001" customHeight="1" x14ac:dyDescent="0.3">
      <c r="A205" s="1" t="s">
        <v>12</v>
      </c>
      <c r="B205" s="385"/>
      <c r="C205" s="193"/>
      <c r="D205" s="193"/>
      <c r="E205" s="194"/>
      <c r="F205" s="195"/>
      <c r="G205" s="171">
        <f t="shared" si="52"/>
        <v>0</v>
      </c>
      <c r="H205" s="171"/>
      <c r="I205" s="169"/>
      <c r="J205" s="209"/>
      <c r="K205" s="208"/>
      <c r="L205" s="169">
        <f t="shared" si="55"/>
        <v>0</v>
      </c>
      <c r="M205" s="201"/>
      <c r="N205" s="201"/>
      <c r="O205" s="192">
        <f t="shared" si="56"/>
        <v>0</v>
      </c>
    </row>
    <row r="206" spans="1:15" ht="20.100000000000001" customHeight="1" x14ac:dyDescent="0.3">
      <c r="A206" s="1" t="s">
        <v>13</v>
      </c>
      <c r="B206" s="385"/>
      <c r="C206" s="193"/>
      <c r="D206" s="193"/>
      <c r="E206" s="194"/>
      <c r="F206" s="195"/>
      <c r="G206" s="171">
        <f t="shared" si="52"/>
        <v>0</v>
      </c>
      <c r="H206" s="171"/>
      <c r="I206" s="169"/>
      <c r="J206" s="209"/>
      <c r="K206" s="208"/>
      <c r="L206" s="169">
        <f t="shared" si="55"/>
        <v>0</v>
      </c>
      <c r="M206" s="201"/>
      <c r="N206" s="201"/>
      <c r="O206" s="192">
        <f t="shared" si="56"/>
        <v>0</v>
      </c>
    </row>
    <row r="207" spans="1:15" ht="20.100000000000001" customHeight="1" x14ac:dyDescent="0.3">
      <c r="A207" s="1" t="s">
        <v>14</v>
      </c>
      <c r="B207" s="385"/>
      <c r="C207" s="193"/>
      <c r="D207" s="193">
        <v>9</v>
      </c>
      <c r="E207" s="194">
        <v>2</v>
      </c>
      <c r="F207" s="195"/>
      <c r="G207" s="171">
        <f t="shared" si="52"/>
        <v>11</v>
      </c>
      <c r="H207" s="171"/>
      <c r="I207" s="169">
        <v>9</v>
      </c>
      <c r="J207" s="209">
        <v>2</v>
      </c>
      <c r="K207" s="208"/>
      <c r="L207" s="169">
        <f t="shared" si="55"/>
        <v>11</v>
      </c>
      <c r="M207" s="201">
        <v>10</v>
      </c>
      <c r="N207" s="201">
        <v>1</v>
      </c>
      <c r="O207" s="192">
        <f t="shared" si="56"/>
        <v>11</v>
      </c>
    </row>
    <row r="208" spans="1:15" ht="20.100000000000001" customHeight="1" x14ac:dyDescent="0.3">
      <c r="A208" s="1" t="s">
        <v>15</v>
      </c>
      <c r="B208" s="385"/>
      <c r="C208" s="193"/>
      <c r="D208" s="193"/>
      <c r="E208" s="194">
        <v>1</v>
      </c>
      <c r="F208" s="195">
        <v>0</v>
      </c>
      <c r="G208" s="171">
        <f t="shared" si="52"/>
        <v>1</v>
      </c>
      <c r="H208" s="171"/>
      <c r="I208" s="169"/>
      <c r="J208" s="209">
        <v>1</v>
      </c>
      <c r="K208" s="191">
        <v>0</v>
      </c>
      <c r="L208" s="169">
        <f t="shared" si="55"/>
        <v>1</v>
      </c>
      <c r="M208" s="201">
        <v>1</v>
      </c>
      <c r="N208" s="201"/>
      <c r="O208" s="192">
        <f t="shared" si="56"/>
        <v>1</v>
      </c>
    </row>
    <row r="209" spans="1:15" ht="20.100000000000001" customHeight="1" x14ac:dyDescent="0.3">
      <c r="A209" s="1" t="s">
        <v>16</v>
      </c>
      <c r="B209" s="385"/>
      <c r="C209" s="193"/>
      <c r="D209" s="193">
        <v>0</v>
      </c>
      <c r="E209" s="194">
        <v>1</v>
      </c>
      <c r="F209" s="195"/>
      <c r="G209" s="171">
        <f t="shared" si="52"/>
        <v>1</v>
      </c>
      <c r="H209" s="171"/>
      <c r="I209" s="169">
        <v>0</v>
      </c>
      <c r="J209" s="209">
        <v>1</v>
      </c>
      <c r="K209" s="191"/>
      <c r="L209" s="169">
        <f t="shared" si="55"/>
        <v>1</v>
      </c>
      <c r="M209" s="201">
        <v>1</v>
      </c>
      <c r="N209" s="201"/>
      <c r="O209" s="192">
        <f t="shared" si="56"/>
        <v>1</v>
      </c>
    </row>
    <row r="210" spans="1:15" ht="20.100000000000001" customHeight="1" x14ac:dyDescent="0.3">
      <c r="A210" s="128" t="s">
        <v>17</v>
      </c>
      <c r="B210" s="385"/>
      <c r="C210" s="198"/>
      <c r="D210" s="198"/>
      <c r="E210" s="199">
        <v>0</v>
      </c>
      <c r="F210" s="200">
        <v>2</v>
      </c>
      <c r="G210" s="182">
        <f t="shared" si="52"/>
        <v>2</v>
      </c>
      <c r="H210" s="171"/>
      <c r="I210" s="169"/>
      <c r="J210" s="209">
        <v>0</v>
      </c>
      <c r="K210" s="191">
        <v>3</v>
      </c>
      <c r="L210" s="169">
        <f t="shared" si="55"/>
        <v>3</v>
      </c>
      <c r="M210" s="201">
        <v>2</v>
      </c>
      <c r="N210" s="201">
        <v>1</v>
      </c>
      <c r="O210" s="192">
        <f t="shared" si="56"/>
        <v>3</v>
      </c>
    </row>
    <row r="211" spans="1:15" ht="20.100000000000001" customHeight="1" x14ac:dyDescent="0.3">
      <c r="A211" s="1" t="s">
        <v>18</v>
      </c>
      <c r="B211" s="385"/>
      <c r="C211" s="193"/>
      <c r="D211" s="193">
        <v>0</v>
      </c>
      <c r="E211" s="194">
        <v>1</v>
      </c>
      <c r="F211" s="195"/>
      <c r="G211" s="171">
        <f t="shared" si="52"/>
        <v>1</v>
      </c>
      <c r="H211" s="171"/>
      <c r="I211" s="169">
        <v>0</v>
      </c>
      <c r="J211" s="209">
        <v>1</v>
      </c>
      <c r="K211" s="208"/>
      <c r="L211" s="169">
        <f t="shared" si="55"/>
        <v>1</v>
      </c>
      <c r="M211" s="201">
        <v>0</v>
      </c>
      <c r="N211" s="201"/>
      <c r="O211" s="192">
        <f t="shared" si="56"/>
        <v>0</v>
      </c>
    </row>
    <row r="212" spans="1:15" ht="20.100000000000001" customHeight="1" x14ac:dyDescent="0.3">
      <c r="A212" s="1" t="s">
        <v>19</v>
      </c>
      <c r="B212" s="385"/>
      <c r="C212" s="193"/>
      <c r="D212" s="193"/>
      <c r="E212" s="194"/>
      <c r="F212" s="195"/>
      <c r="G212" s="171">
        <f t="shared" si="52"/>
        <v>0</v>
      </c>
      <c r="H212" s="171"/>
      <c r="I212" s="169"/>
      <c r="J212" s="209"/>
      <c r="K212" s="208"/>
      <c r="L212" s="169">
        <f t="shared" si="55"/>
        <v>0</v>
      </c>
      <c r="M212" s="201"/>
      <c r="N212" s="201"/>
      <c r="O212" s="192">
        <f t="shared" si="56"/>
        <v>0</v>
      </c>
    </row>
    <row r="213" spans="1:15" ht="20.100000000000001" customHeight="1" x14ac:dyDescent="0.3">
      <c r="A213" s="1" t="s">
        <v>20</v>
      </c>
      <c r="B213" s="385"/>
      <c r="C213" s="193"/>
      <c r="D213" s="193"/>
      <c r="E213" s="194"/>
      <c r="F213" s="195"/>
      <c r="G213" s="171">
        <f t="shared" ref="G213:G214" si="57">F213+E213+D213+C213</f>
        <v>0</v>
      </c>
      <c r="H213" s="171"/>
      <c r="I213" s="169"/>
      <c r="J213" s="209"/>
      <c r="K213" s="208"/>
      <c r="L213" s="169">
        <f t="shared" si="55"/>
        <v>0</v>
      </c>
      <c r="M213" s="201"/>
      <c r="N213" s="201"/>
      <c r="O213" s="192">
        <f t="shared" si="56"/>
        <v>0</v>
      </c>
    </row>
    <row r="214" spans="1:15" ht="20.100000000000001" customHeight="1" thickBot="1" x14ac:dyDescent="0.35">
      <c r="A214" s="1" t="s">
        <v>21</v>
      </c>
      <c r="B214" s="386"/>
      <c r="C214" s="193"/>
      <c r="D214" s="193"/>
      <c r="E214" s="194"/>
      <c r="F214" s="195"/>
      <c r="G214" s="171">
        <f t="shared" si="57"/>
        <v>0</v>
      </c>
      <c r="H214" s="171"/>
      <c r="I214" s="169"/>
      <c r="J214" s="209"/>
      <c r="K214" s="208"/>
      <c r="L214" s="169">
        <f t="shared" si="55"/>
        <v>0</v>
      </c>
      <c r="M214" s="201"/>
      <c r="N214" s="201"/>
      <c r="O214" s="192">
        <f t="shared" si="56"/>
        <v>0</v>
      </c>
    </row>
    <row r="215" spans="1:15" ht="21" customHeight="1" thickBot="1" x14ac:dyDescent="0.35">
      <c r="A215" s="132">
        <v>10</v>
      </c>
      <c r="B215" s="120" t="s">
        <v>60</v>
      </c>
      <c r="C215" s="177">
        <f t="shared" ref="C215:K215" si="58">SUM(C195:C214)</f>
        <v>1</v>
      </c>
      <c r="D215" s="177">
        <f t="shared" si="58"/>
        <v>10</v>
      </c>
      <c r="E215" s="177">
        <f t="shared" si="58"/>
        <v>5</v>
      </c>
      <c r="F215" s="177">
        <f t="shared" si="58"/>
        <v>2</v>
      </c>
      <c r="G215" s="177">
        <f t="shared" si="58"/>
        <v>18</v>
      </c>
      <c r="H215" s="177">
        <f t="shared" si="58"/>
        <v>1</v>
      </c>
      <c r="I215" s="177">
        <f t="shared" si="58"/>
        <v>10</v>
      </c>
      <c r="J215" s="177">
        <f t="shared" si="58"/>
        <v>5</v>
      </c>
      <c r="K215" s="177">
        <f t="shared" si="58"/>
        <v>3</v>
      </c>
      <c r="L215" s="177">
        <f t="shared" si="55"/>
        <v>19</v>
      </c>
      <c r="M215" s="177">
        <f>SUM(M195:M214)</f>
        <v>17</v>
      </c>
      <c r="N215" s="177">
        <f>SUM(N195:N214)</f>
        <v>2</v>
      </c>
      <c r="O215" s="184">
        <f>SUM(O195:O214)</f>
        <v>19</v>
      </c>
    </row>
    <row r="216" spans="1:15" ht="20.100000000000001" customHeight="1" x14ac:dyDescent="0.3">
      <c r="A216" s="130" t="s">
        <v>2</v>
      </c>
      <c r="B216" s="158" t="s">
        <v>61</v>
      </c>
      <c r="C216" s="185">
        <v>2</v>
      </c>
      <c r="D216" s="185">
        <v>0</v>
      </c>
      <c r="E216" s="186">
        <v>0</v>
      </c>
      <c r="F216" s="187">
        <v>0</v>
      </c>
      <c r="G216" s="171">
        <f t="shared" ref="G216:G235" si="59">F216+E216+D216+C216</f>
        <v>2</v>
      </c>
      <c r="H216" s="171">
        <v>2</v>
      </c>
      <c r="I216" s="169">
        <v>0</v>
      </c>
      <c r="J216" s="207"/>
      <c r="K216" s="208"/>
      <c r="L216" s="169">
        <f t="shared" si="55"/>
        <v>2</v>
      </c>
      <c r="M216" s="201">
        <v>1</v>
      </c>
      <c r="N216" s="201">
        <v>1</v>
      </c>
      <c r="O216" s="192">
        <f t="shared" si="56"/>
        <v>2</v>
      </c>
    </row>
    <row r="217" spans="1:15" ht="20.100000000000001" customHeight="1" x14ac:dyDescent="0.3">
      <c r="A217" s="1" t="s">
        <v>3</v>
      </c>
      <c r="B217" s="159"/>
      <c r="C217" s="193"/>
      <c r="D217" s="193"/>
      <c r="E217" s="194"/>
      <c r="F217" s="195"/>
      <c r="G217" s="171">
        <f t="shared" si="59"/>
        <v>0</v>
      </c>
      <c r="H217" s="171"/>
      <c r="I217" s="169"/>
      <c r="J217" s="207"/>
      <c r="K217" s="208"/>
      <c r="L217" s="169">
        <f t="shared" si="55"/>
        <v>0</v>
      </c>
      <c r="M217" s="201"/>
      <c r="N217" s="201"/>
      <c r="O217" s="192">
        <f t="shared" si="56"/>
        <v>0</v>
      </c>
    </row>
    <row r="218" spans="1:15" ht="20.100000000000001" customHeight="1" x14ac:dyDescent="0.3">
      <c r="A218" s="1" t="s">
        <v>4</v>
      </c>
      <c r="B218" s="159"/>
      <c r="C218" s="193"/>
      <c r="D218" s="193"/>
      <c r="E218" s="194"/>
      <c r="F218" s="195"/>
      <c r="G218" s="171">
        <f t="shared" si="59"/>
        <v>0</v>
      </c>
      <c r="H218" s="171"/>
      <c r="I218" s="169"/>
      <c r="J218" s="207"/>
      <c r="K218" s="208"/>
      <c r="L218" s="169">
        <f t="shared" si="55"/>
        <v>0</v>
      </c>
      <c r="M218" s="201"/>
      <c r="N218" s="201"/>
      <c r="O218" s="192">
        <f t="shared" si="56"/>
        <v>0</v>
      </c>
    </row>
    <row r="219" spans="1:15" ht="20.100000000000001" customHeight="1" x14ac:dyDescent="0.3">
      <c r="A219" s="1" t="s">
        <v>5</v>
      </c>
      <c r="B219" s="159"/>
      <c r="C219" s="193"/>
      <c r="D219" s="193"/>
      <c r="E219" s="194"/>
      <c r="F219" s="195"/>
      <c r="G219" s="171">
        <f t="shared" si="59"/>
        <v>0</v>
      </c>
      <c r="H219" s="171"/>
      <c r="I219" s="169"/>
      <c r="J219" s="207"/>
      <c r="K219" s="208"/>
      <c r="L219" s="169">
        <f t="shared" si="55"/>
        <v>0</v>
      </c>
      <c r="M219" s="201"/>
      <c r="N219" s="201"/>
      <c r="O219" s="192">
        <f t="shared" si="56"/>
        <v>0</v>
      </c>
    </row>
    <row r="220" spans="1:15" ht="20.100000000000001" customHeight="1" x14ac:dyDescent="0.3">
      <c r="A220" s="1" t="s">
        <v>6</v>
      </c>
      <c r="B220" s="159"/>
      <c r="C220" s="193"/>
      <c r="D220" s="193"/>
      <c r="E220" s="194"/>
      <c r="F220" s="195"/>
      <c r="G220" s="171">
        <f t="shared" si="59"/>
        <v>0</v>
      </c>
      <c r="H220" s="171"/>
      <c r="I220" s="169"/>
      <c r="J220" s="207"/>
      <c r="K220" s="208"/>
      <c r="L220" s="169">
        <f t="shared" si="55"/>
        <v>0</v>
      </c>
      <c r="M220" s="201"/>
      <c r="N220" s="201"/>
      <c r="O220" s="192">
        <f t="shared" si="56"/>
        <v>0</v>
      </c>
    </row>
    <row r="221" spans="1:15" ht="20.100000000000001" customHeight="1" x14ac:dyDescent="0.3">
      <c r="A221" s="1" t="s">
        <v>7</v>
      </c>
      <c r="B221" s="159"/>
      <c r="C221" s="193"/>
      <c r="D221" s="193"/>
      <c r="E221" s="194"/>
      <c r="F221" s="195"/>
      <c r="G221" s="171">
        <f t="shared" si="59"/>
        <v>0</v>
      </c>
      <c r="H221" s="171"/>
      <c r="I221" s="169"/>
      <c r="J221" s="207"/>
      <c r="K221" s="208"/>
      <c r="L221" s="169">
        <f t="shared" si="55"/>
        <v>0</v>
      </c>
      <c r="M221" s="201"/>
      <c r="N221" s="201"/>
      <c r="O221" s="192">
        <f t="shared" si="56"/>
        <v>0</v>
      </c>
    </row>
    <row r="222" spans="1:15" ht="20.100000000000001" customHeight="1" x14ac:dyDescent="0.3">
      <c r="A222" s="1" t="s">
        <v>8</v>
      </c>
      <c r="B222" s="159"/>
      <c r="C222" s="193"/>
      <c r="D222" s="193"/>
      <c r="E222" s="194"/>
      <c r="F222" s="195"/>
      <c r="G222" s="171">
        <f t="shared" si="59"/>
        <v>0</v>
      </c>
      <c r="H222" s="171"/>
      <c r="I222" s="169"/>
      <c r="J222" s="207"/>
      <c r="K222" s="208"/>
      <c r="L222" s="169">
        <f t="shared" si="55"/>
        <v>0</v>
      </c>
      <c r="M222" s="201"/>
      <c r="N222" s="201"/>
      <c r="O222" s="192">
        <f t="shared" si="56"/>
        <v>0</v>
      </c>
    </row>
    <row r="223" spans="1:15" ht="20.100000000000001" customHeight="1" x14ac:dyDescent="0.3">
      <c r="A223" s="1" t="s">
        <v>9</v>
      </c>
      <c r="B223" s="159"/>
      <c r="C223" s="193"/>
      <c r="D223" s="193"/>
      <c r="E223" s="194"/>
      <c r="F223" s="195"/>
      <c r="G223" s="171">
        <f t="shared" si="59"/>
        <v>0</v>
      </c>
      <c r="H223" s="171"/>
      <c r="I223" s="169"/>
      <c r="J223" s="207"/>
      <c r="K223" s="208"/>
      <c r="L223" s="169">
        <f t="shared" si="55"/>
        <v>0</v>
      </c>
      <c r="M223" s="201"/>
      <c r="N223" s="201"/>
      <c r="O223" s="192">
        <f t="shared" si="56"/>
        <v>0</v>
      </c>
    </row>
    <row r="224" spans="1:15" ht="20.100000000000001" customHeight="1" x14ac:dyDescent="0.3">
      <c r="A224" s="1" t="s">
        <v>10</v>
      </c>
      <c r="B224" s="160"/>
      <c r="C224" s="198"/>
      <c r="D224" s="198"/>
      <c r="E224" s="199"/>
      <c r="F224" s="200"/>
      <c r="G224" s="182">
        <f t="shared" si="59"/>
        <v>0</v>
      </c>
      <c r="H224" s="171"/>
      <c r="I224" s="169"/>
      <c r="J224" s="207"/>
      <c r="K224" s="208"/>
      <c r="L224" s="169">
        <f t="shared" si="55"/>
        <v>0</v>
      </c>
      <c r="M224" s="201"/>
      <c r="N224" s="201"/>
      <c r="O224" s="192">
        <f t="shared" si="56"/>
        <v>0</v>
      </c>
    </row>
    <row r="225" spans="1:15" ht="20.100000000000001" customHeight="1" x14ac:dyDescent="0.3">
      <c r="A225" s="1" t="s">
        <v>11</v>
      </c>
      <c r="B225" s="159"/>
      <c r="C225" s="193"/>
      <c r="D225" s="193"/>
      <c r="E225" s="194"/>
      <c r="F225" s="195"/>
      <c r="G225" s="171">
        <f t="shared" si="59"/>
        <v>0</v>
      </c>
      <c r="H225" s="171"/>
      <c r="I225" s="169"/>
      <c r="J225" s="207"/>
      <c r="K225" s="208"/>
      <c r="L225" s="169">
        <f t="shared" si="55"/>
        <v>0</v>
      </c>
      <c r="M225" s="201"/>
      <c r="N225" s="201"/>
      <c r="O225" s="192">
        <f t="shared" si="56"/>
        <v>0</v>
      </c>
    </row>
    <row r="226" spans="1:15" ht="20.100000000000001" customHeight="1" x14ac:dyDescent="0.3">
      <c r="A226" s="1" t="s">
        <v>12</v>
      </c>
      <c r="B226" s="159"/>
      <c r="C226" s="193"/>
      <c r="D226" s="193"/>
      <c r="E226" s="194"/>
      <c r="F226" s="195"/>
      <c r="G226" s="171">
        <f t="shared" si="59"/>
        <v>0</v>
      </c>
      <c r="H226" s="171"/>
      <c r="I226" s="169"/>
      <c r="J226" s="207"/>
      <c r="K226" s="208"/>
      <c r="L226" s="169">
        <f t="shared" si="55"/>
        <v>0</v>
      </c>
      <c r="M226" s="201"/>
      <c r="N226" s="201"/>
      <c r="O226" s="192">
        <f t="shared" si="56"/>
        <v>0</v>
      </c>
    </row>
    <row r="227" spans="1:15" ht="20.100000000000001" customHeight="1" x14ac:dyDescent="0.3">
      <c r="A227" s="1" t="s">
        <v>13</v>
      </c>
      <c r="B227" s="159"/>
      <c r="C227" s="193"/>
      <c r="D227" s="193"/>
      <c r="E227" s="194"/>
      <c r="F227" s="195"/>
      <c r="G227" s="171">
        <f t="shared" si="59"/>
        <v>0</v>
      </c>
      <c r="H227" s="171"/>
      <c r="I227" s="169"/>
      <c r="J227" s="207"/>
      <c r="K227" s="208"/>
      <c r="L227" s="169">
        <f t="shared" si="55"/>
        <v>0</v>
      </c>
      <c r="M227" s="201"/>
      <c r="N227" s="201"/>
      <c r="O227" s="192">
        <f t="shared" si="56"/>
        <v>0</v>
      </c>
    </row>
    <row r="228" spans="1:15" ht="20.100000000000001" customHeight="1" x14ac:dyDescent="0.3">
      <c r="A228" s="1" t="s">
        <v>14</v>
      </c>
      <c r="B228" s="159"/>
      <c r="C228" s="193"/>
      <c r="D228" s="193">
        <v>5</v>
      </c>
      <c r="E228" s="194">
        <v>0</v>
      </c>
      <c r="F228" s="195">
        <v>0</v>
      </c>
      <c r="G228" s="171">
        <f t="shared" si="59"/>
        <v>5</v>
      </c>
      <c r="H228" s="171"/>
      <c r="I228" s="169">
        <v>3</v>
      </c>
      <c r="J228" s="207"/>
      <c r="K228" s="208"/>
      <c r="L228" s="169">
        <f t="shared" si="55"/>
        <v>3</v>
      </c>
      <c r="M228" s="169">
        <v>3</v>
      </c>
      <c r="N228" s="201"/>
      <c r="O228" s="192">
        <f t="shared" si="56"/>
        <v>3</v>
      </c>
    </row>
    <row r="229" spans="1:15" ht="20.100000000000001" customHeight="1" x14ac:dyDescent="0.3">
      <c r="A229" s="1" t="s">
        <v>15</v>
      </c>
      <c r="B229" s="159"/>
      <c r="C229" s="193"/>
      <c r="D229" s="193"/>
      <c r="E229" s="194"/>
      <c r="F229" s="195">
        <v>1</v>
      </c>
      <c r="G229" s="171">
        <f t="shared" si="59"/>
        <v>1</v>
      </c>
      <c r="H229" s="171"/>
      <c r="I229" s="169"/>
      <c r="J229" s="169">
        <v>0</v>
      </c>
      <c r="K229" s="169">
        <v>1</v>
      </c>
      <c r="L229" s="169">
        <f t="shared" si="55"/>
        <v>1</v>
      </c>
      <c r="M229" s="169">
        <v>1</v>
      </c>
      <c r="N229" s="201"/>
      <c r="O229" s="192">
        <f t="shared" si="56"/>
        <v>1</v>
      </c>
    </row>
    <row r="230" spans="1:15" ht="20.100000000000001" customHeight="1" x14ac:dyDescent="0.3">
      <c r="A230" s="1" t="s">
        <v>16</v>
      </c>
      <c r="B230" s="159"/>
      <c r="C230" s="193"/>
      <c r="D230" s="193"/>
      <c r="E230" s="194">
        <v>1</v>
      </c>
      <c r="F230" s="195"/>
      <c r="G230" s="171">
        <f t="shared" si="59"/>
        <v>1</v>
      </c>
      <c r="H230" s="171"/>
      <c r="I230" s="169"/>
      <c r="J230" s="169">
        <v>1</v>
      </c>
      <c r="K230" s="169"/>
      <c r="L230" s="169">
        <f t="shared" si="55"/>
        <v>1</v>
      </c>
      <c r="M230" s="169">
        <v>1</v>
      </c>
      <c r="N230" s="201"/>
      <c r="O230" s="192">
        <f t="shared" si="56"/>
        <v>1</v>
      </c>
    </row>
    <row r="231" spans="1:15" ht="20.100000000000001" customHeight="1" x14ac:dyDescent="0.3">
      <c r="A231" s="128" t="s">
        <v>17</v>
      </c>
      <c r="B231" s="161"/>
      <c r="C231" s="198"/>
      <c r="D231" s="198"/>
      <c r="E231" s="199"/>
      <c r="F231" s="200">
        <v>1</v>
      </c>
      <c r="G231" s="182">
        <f t="shared" si="59"/>
        <v>1</v>
      </c>
      <c r="H231" s="171"/>
      <c r="I231" s="169"/>
      <c r="J231" s="169"/>
      <c r="K231" s="169">
        <v>1</v>
      </c>
      <c r="L231" s="169">
        <f t="shared" si="55"/>
        <v>1</v>
      </c>
      <c r="M231" s="169">
        <v>1</v>
      </c>
      <c r="N231" s="201"/>
      <c r="O231" s="192">
        <f t="shared" si="56"/>
        <v>1</v>
      </c>
    </row>
    <row r="232" spans="1:15" ht="20.100000000000001" customHeight="1" x14ac:dyDescent="0.3">
      <c r="A232" s="1" t="s">
        <v>18</v>
      </c>
      <c r="B232" s="159"/>
      <c r="C232" s="193"/>
      <c r="D232" s="193"/>
      <c r="E232" s="194">
        <v>1</v>
      </c>
      <c r="F232" s="195"/>
      <c r="G232" s="171">
        <f t="shared" si="59"/>
        <v>1</v>
      </c>
      <c r="H232" s="171"/>
      <c r="I232" s="169"/>
      <c r="J232" s="169">
        <v>1</v>
      </c>
      <c r="K232" s="169"/>
      <c r="L232" s="169">
        <f t="shared" si="55"/>
        <v>1</v>
      </c>
      <c r="M232" s="169">
        <v>1</v>
      </c>
      <c r="N232" s="201"/>
      <c r="O232" s="192">
        <f t="shared" si="56"/>
        <v>1</v>
      </c>
    </row>
    <row r="233" spans="1:15" ht="20.100000000000001" customHeight="1" x14ac:dyDescent="0.3">
      <c r="A233" s="1" t="s">
        <v>19</v>
      </c>
      <c r="B233" s="159"/>
      <c r="C233" s="193"/>
      <c r="D233" s="193"/>
      <c r="E233" s="194"/>
      <c r="F233" s="195"/>
      <c r="G233" s="171">
        <f t="shared" si="59"/>
        <v>0</v>
      </c>
      <c r="H233" s="171"/>
      <c r="I233" s="169"/>
      <c r="J233" s="169"/>
      <c r="K233" s="169"/>
      <c r="L233" s="169">
        <f t="shared" si="55"/>
        <v>0</v>
      </c>
      <c r="M233" s="169"/>
      <c r="N233" s="201"/>
      <c r="O233" s="192">
        <f t="shared" si="56"/>
        <v>0</v>
      </c>
    </row>
    <row r="234" spans="1:15" ht="20.100000000000001" customHeight="1" x14ac:dyDescent="0.3">
      <c r="A234" s="1" t="s">
        <v>20</v>
      </c>
      <c r="B234" s="159"/>
      <c r="C234" s="193"/>
      <c r="D234" s="193"/>
      <c r="E234" s="194"/>
      <c r="F234" s="195"/>
      <c r="G234" s="171">
        <f t="shared" si="59"/>
        <v>0</v>
      </c>
      <c r="H234" s="171"/>
      <c r="I234" s="169"/>
      <c r="J234" s="207"/>
      <c r="K234" s="208"/>
      <c r="L234" s="169">
        <f t="shared" si="55"/>
        <v>0</v>
      </c>
      <c r="M234" s="201"/>
      <c r="N234" s="201"/>
      <c r="O234" s="192">
        <f t="shared" si="56"/>
        <v>0</v>
      </c>
    </row>
    <row r="235" spans="1:15" ht="20.100000000000001" customHeight="1" thickBot="1" x14ac:dyDescent="0.35">
      <c r="A235" s="1" t="s">
        <v>21</v>
      </c>
      <c r="B235" s="159"/>
      <c r="C235" s="193"/>
      <c r="D235" s="193"/>
      <c r="E235" s="194"/>
      <c r="F235" s="195"/>
      <c r="G235" s="171">
        <f t="shared" si="59"/>
        <v>0</v>
      </c>
      <c r="H235" s="171"/>
      <c r="I235" s="169"/>
      <c r="J235" s="207"/>
      <c r="K235" s="208"/>
      <c r="L235" s="169">
        <f t="shared" si="55"/>
        <v>0</v>
      </c>
      <c r="M235" s="201"/>
      <c r="N235" s="201"/>
      <c r="O235" s="192">
        <f t="shared" si="56"/>
        <v>0</v>
      </c>
    </row>
    <row r="236" spans="1:15" ht="20.100000000000001" customHeight="1" thickBot="1" x14ac:dyDescent="0.35">
      <c r="A236" s="132">
        <f>A215+1</f>
        <v>11</v>
      </c>
      <c r="B236" s="119" t="s">
        <v>61</v>
      </c>
      <c r="C236" s="177">
        <f t="shared" ref="C236:K236" si="60">SUM(C216:C235)</f>
        <v>2</v>
      </c>
      <c r="D236" s="177">
        <f t="shared" si="60"/>
        <v>5</v>
      </c>
      <c r="E236" s="177">
        <f t="shared" si="60"/>
        <v>2</v>
      </c>
      <c r="F236" s="177">
        <f t="shared" si="60"/>
        <v>2</v>
      </c>
      <c r="G236" s="177">
        <f t="shared" si="60"/>
        <v>11</v>
      </c>
      <c r="H236" s="177">
        <f t="shared" si="60"/>
        <v>2</v>
      </c>
      <c r="I236" s="177">
        <f t="shared" si="60"/>
        <v>3</v>
      </c>
      <c r="J236" s="177">
        <f t="shared" si="60"/>
        <v>2</v>
      </c>
      <c r="K236" s="177">
        <f t="shared" si="60"/>
        <v>2</v>
      </c>
      <c r="L236" s="169">
        <f t="shared" si="55"/>
        <v>9</v>
      </c>
      <c r="M236" s="177">
        <f>SUM(M216:M235)</f>
        <v>8</v>
      </c>
      <c r="N236" s="177">
        <f>SUM(N216:N235)</f>
        <v>1</v>
      </c>
      <c r="O236" s="184">
        <f>SUM(O216:O235)</f>
        <v>9</v>
      </c>
    </row>
    <row r="237" spans="1:15" ht="20.100000000000001" customHeight="1" x14ac:dyDescent="0.3">
      <c r="A237" s="130" t="s">
        <v>2</v>
      </c>
      <c r="B237" s="154" t="s">
        <v>62</v>
      </c>
      <c r="C237" s="185">
        <v>1</v>
      </c>
      <c r="D237" s="185">
        <v>0</v>
      </c>
      <c r="E237" s="186">
        <v>0</v>
      </c>
      <c r="F237" s="187">
        <v>0</v>
      </c>
      <c r="G237" s="171">
        <f t="shared" ref="G237:G256" si="61">F237+E237+D237+C237</f>
        <v>1</v>
      </c>
      <c r="H237" s="171"/>
      <c r="I237" s="169"/>
      <c r="J237" s="207"/>
      <c r="K237" s="208"/>
      <c r="L237" s="169">
        <f t="shared" si="55"/>
        <v>0</v>
      </c>
      <c r="M237" s="201"/>
      <c r="N237" s="201"/>
      <c r="O237" s="192">
        <f t="shared" si="56"/>
        <v>0</v>
      </c>
    </row>
    <row r="238" spans="1:15" ht="20.100000000000001" customHeight="1" x14ac:dyDescent="0.3">
      <c r="A238" s="1" t="s">
        <v>3</v>
      </c>
      <c r="B238" s="155"/>
      <c r="C238" s="193"/>
      <c r="D238" s="193"/>
      <c r="E238" s="194"/>
      <c r="F238" s="195"/>
      <c r="G238" s="171">
        <f t="shared" si="61"/>
        <v>0</v>
      </c>
      <c r="H238" s="171"/>
      <c r="I238" s="169"/>
      <c r="J238" s="207"/>
      <c r="K238" s="208"/>
      <c r="L238" s="169">
        <f t="shared" si="55"/>
        <v>0</v>
      </c>
      <c r="M238" s="201"/>
      <c r="N238" s="201"/>
      <c r="O238" s="192">
        <f t="shared" si="56"/>
        <v>0</v>
      </c>
    </row>
    <row r="239" spans="1:15" ht="20.100000000000001" customHeight="1" x14ac:dyDescent="0.3">
      <c r="A239" s="1" t="s">
        <v>4</v>
      </c>
      <c r="B239" s="155"/>
      <c r="C239" s="193"/>
      <c r="D239" s="193"/>
      <c r="E239" s="194"/>
      <c r="F239" s="195"/>
      <c r="G239" s="171">
        <f t="shared" si="61"/>
        <v>0</v>
      </c>
      <c r="H239" s="171"/>
      <c r="I239" s="169"/>
      <c r="J239" s="207"/>
      <c r="K239" s="208"/>
      <c r="L239" s="169">
        <f t="shared" si="55"/>
        <v>0</v>
      </c>
      <c r="M239" s="201"/>
      <c r="N239" s="201"/>
      <c r="O239" s="192">
        <f t="shared" si="56"/>
        <v>0</v>
      </c>
    </row>
    <row r="240" spans="1:15" ht="20.100000000000001" customHeight="1" x14ac:dyDescent="0.3">
      <c r="A240" s="1" t="s">
        <v>5</v>
      </c>
      <c r="B240" s="155"/>
      <c r="C240" s="193"/>
      <c r="D240" s="193"/>
      <c r="E240" s="194"/>
      <c r="F240" s="195"/>
      <c r="G240" s="171">
        <f t="shared" si="61"/>
        <v>0</v>
      </c>
      <c r="H240" s="171"/>
      <c r="I240" s="169"/>
      <c r="J240" s="207"/>
      <c r="K240" s="208"/>
      <c r="L240" s="169">
        <f t="shared" ref="L240:L277" si="62">H240+K240+J240+I240</f>
        <v>0</v>
      </c>
      <c r="M240" s="201"/>
      <c r="N240" s="201"/>
      <c r="O240" s="192">
        <f t="shared" si="56"/>
        <v>0</v>
      </c>
    </row>
    <row r="241" spans="1:15" ht="20.100000000000001" customHeight="1" x14ac:dyDescent="0.3">
      <c r="A241" s="1" t="s">
        <v>6</v>
      </c>
      <c r="B241" s="155"/>
      <c r="C241" s="193"/>
      <c r="D241" s="193"/>
      <c r="E241" s="194"/>
      <c r="F241" s="195"/>
      <c r="G241" s="171">
        <f t="shared" si="61"/>
        <v>0</v>
      </c>
      <c r="H241" s="171"/>
      <c r="I241" s="169"/>
      <c r="J241" s="207"/>
      <c r="K241" s="208"/>
      <c r="L241" s="169">
        <f t="shared" si="62"/>
        <v>0</v>
      </c>
      <c r="M241" s="201"/>
      <c r="N241" s="201"/>
      <c r="O241" s="192">
        <f t="shared" si="56"/>
        <v>0</v>
      </c>
    </row>
    <row r="242" spans="1:15" ht="20.100000000000001" customHeight="1" x14ac:dyDescent="0.3">
      <c r="A242" s="1" t="s">
        <v>7</v>
      </c>
      <c r="B242" s="155"/>
      <c r="C242" s="193"/>
      <c r="D242" s="193"/>
      <c r="E242" s="194"/>
      <c r="F242" s="195"/>
      <c r="G242" s="171">
        <f t="shared" si="61"/>
        <v>0</v>
      </c>
      <c r="H242" s="171"/>
      <c r="I242" s="169"/>
      <c r="J242" s="207"/>
      <c r="K242" s="208"/>
      <c r="L242" s="169">
        <f t="shared" si="62"/>
        <v>0</v>
      </c>
      <c r="M242" s="201"/>
      <c r="N242" s="201"/>
      <c r="O242" s="192">
        <f t="shared" si="56"/>
        <v>0</v>
      </c>
    </row>
    <row r="243" spans="1:15" ht="20.100000000000001" customHeight="1" x14ac:dyDescent="0.3">
      <c r="A243" s="1" t="s">
        <v>8</v>
      </c>
      <c r="B243" s="155"/>
      <c r="C243" s="193"/>
      <c r="D243" s="193"/>
      <c r="E243" s="194"/>
      <c r="F243" s="195"/>
      <c r="G243" s="171">
        <f t="shared" si="61"/>
        <v>0</v>
      </c>
      <c r="H243" s="171"/>
      <c r="I243" s="169"/>
      <c r="J243" s="207"/>
      <c r="K243" s="208"/>
      <c r="L243" s="169">
        <f t="shared" si="62"/>
        <v>0</v>
      </c>
      <c r="M243" s="201"/>
      <c r="N243" s="201"/>
      <c r="O243" s="192">
        <f t="shared" si="56"/>
        <v>0</v>
      </c>
    </row>
    <row r="244" spans="1:15" ht="20.100000000000001" customHeight="1" x14ac:dyDescent="0.3">
      <c r="A244" s="1" t="s">
        <v>9</v>
      </c>
      <c r="B244" s="155"/>
      <c r="C244" s="193"/>
      <c r="D244" s="193"/>
      <c r="E244" s="194"/>
      <c r="F244" s="195"/>
      <c r="G244" s="171">
        <f t="shared" si="61"/>
        <v>0</v>
      </c>
      <c r="H244" s="171"/>
      <c r="I244" s="169"/>
      <c r="J244" s="207"/>
      <c r="K244" s="208"/>
      <c r="L244" s="169">
        <f t="shared" si="62"/>
        <v>0</v>
      </c>
      <c r="M244" s="201"/>
      <c r="N244" s="201"/>
      <c r="O244" s="192">
        <f t="shared" si="56"/>
        <v>0</v>
      </c>
    </row>
    <row r="245" spans="1:15" ht="20.100000000000001" customHeight="1" x14ac:dyDescent="0.3">
      <c r="A245" s="1" t="s">
        <v>10</v>
      </c>
      <c r="B245" s="156"/>
      <c r="C245" s="198"/>
      <c r="D245" s="198"/>
      <c r="E245" s="199"/>
      <c r="F245" s="200"/>
      <c r="G245" s="182">
        <f t="shared" si="61"/>
        <v>0</v>
      </c>
      <c r="H245" s="171"/>
      <c r="I245" s="169"/>
      <c r="J245" s="207"/>
      <c r="K245" s="208"/>
      <c r="L245" s="169">
        <f t="shared" si="62"/>
        <v>0</v>
      </c>
      <c r="M245" s="201"/>
      <c r="N245" s="201"/>
      <c r="O245" s="192">
        <f t="shared" si="56"/>
        <v>0</v>
      </c>
    </row>
    <row r="246" spans="1:15" ht="20.100000000000001" customHeight="1" x14ac:dyDescent="0.3">
      <c r="A246" s="1" t="s">
        <v>11</v>
      </c>
      <c r="B246" s="155"/>
      <c r="C246" s="193"/>
      <c r="D246" s="193"/>
      <c r="E246" s="194"/>
      <c r="F246" s="195"/>
      <c r="G246" s="171">
        <f t="shared" si="61"/>
        <v>0</v>
      </c>
      <c r="H246" s="171"/>
      <c r="I246" s="169"/>
      <c r="J246" s="207"/>
      <c r="K246" s="208"/>
      <c r="L246" s="169">
        <f t="shared" si="62"/>
        <v>0</v>
      </c>
      <c r="M246" s="201"/>
      <c r="N246" s="201"/>
      <c r="O246" s="192">
        <f t="shared" si="56"/>
        <v>0</v>
      </c>
    </row>
    <row r="247" spans="1:15" ht="20.100000000000001" customHeight="1" x14ac:dyDescent="0.3">
      <c r="A247" s="1" t="s">
        <v>12</v>
      </c>
      <c r="B247" s="155"/>
      <c r="C247" s="193"/>
      <c r="D247" s="193"/>
      <c r="E247" s="194"/>
      <c r="F247" s="195"/>
      <c r="G247" s="171">
        <f t="shared" si="61"/>
        <v>0</v>
      </c>
      <c r="H247" s="171"/>
      <c r="I247" s="169"/>
      <c r="J247" s="207"/>
      <c r="K247" s="208"/>
      <c r="L247" s="169">
        <f t="shared" si="62"/>
        <v>0</v>
      </c>
      <c r="M247" s="201"/>
      <c r="N247" s="201"/>
      <c r="O247" s="192">
        <f t="shared" si="56"/>
        <v>0</v>
      </c>
    </row>
    <row r="248" spans="1:15" ht="20.100000000000001" customHeight="1" x14ac:dyDescent="0.3">
      <c r="A248" s="1" t="s">
        <v>13</v>
      </c>
      <c r="B248" s="155"/>
      <c r="C248" s="193"/>
      <c r="D248" s="193"/>
      <c r="E248" s="194"/>
      <c r="F248" s="195"/>
      <c r="G248" s="171">
        <f t="shared" si="61"/>
        <v>0</v>
      </c>
      <c r="H248" s="171"/>
      <c r="I248" s="169"/>
      <c r="J248" s="207"/>
      <c r="K248" s="208"/>
      <c r="L248" s="169">
        <f t="shared" si="62"/>
        <v>0</v>
      </c>
      <c r="M248" s="201"/>
      <c r="N248" s="201"/>
      <c r="O248" s="192">
        <f t="shared" si="56"/>
        <v>0</v>
      </c>
    </row>
    <row r="249" spans="1:15" ht="20.100000000000001" customHeight="1" x14ac:dyDescent="0.3">
      <c r="A249" s="1" t="s">
        <v>14</v>
      </c>
      <c r="B249" s="155"/>
      <c r="C249" s="193"/>
      <c r="D249" s="193">
        <v>5</v>
      </c>
      <c r="E249" s="194">
        <v>0</v>
      </c>
      <c r="F249" s="195">
        <v>0</v>
      </c>
      <c r="G249" s="171">
        <f t="shared" si="61"/>
        <v>5</v>
      </c>
      <c r="H249" s="171"/>
      <c r="I249" s="169">
        <v>3</v>
      </c>
      <c r="J249" s="207"/>
      <c r="K249" s="208"/>
      <c r="L249" s="169">
        <f t="shared" si="62"/>
        <v>3</v>
      </c>
      <c r="M249" s="201">
        <v>3</v>
      </c>
      <c r="N249" s="201"/>
      <c r="O249" s="192">
        <f t="shared" si="56"/>
        <v>3</v>
      </c>
    </row>
    <row r="250" spans="1:15" ht="20.100000000000001" customHeight="1" x14ac:dyDescent="0.3">
      <c r="A250" s="1" t="s">
        <v>15</v>
      </c>
      <c r="B250" s="155"/>
      <c r="C250" s="193">
        <v>0</v>
      </c>
      <c r="D250" s="193">
        <v>1</v>
      </c>
      <c r="E250" s="194">
        <v>0</v>
      </c>
      <c r="F250" s="195">
        <v>0</v>
      </c>
      <c r="G250" s="171">
        <f t="shared" si="61"/>
        <v>1</v>
      </c>
      <c r="H250" s="171"/>
      <c r="I250" s="169"/>
      <c r="J250" s="207"/>
      <c r="K250" s="208"/>
      <c r="L250" s="169">
        <f t="shared" si="62"/>
        <v>0</v>
      </c>
      <c r="M250" s="201"/>
      <c r="N250" s="201"/>
      <c r="O250" s="192">
        <f t="shared" si="56"/>
        <v>0</v>
      </c>
    </row>
    <row r="251" spans="1:15" ht="20.100000000000001" customHeight="1" x14ac:dyDescent="0.3">
      <c r="A251" s="1" t="s">
        <v>16</v>
      </c>
      <c r="B251" s="155"/>
      <c r="C251" s="193">
        <v>0</v>
      </c>
      <c r="D251" s="193">
        <v>1</v>
      </c>
      <c r="E251" s="194">
        <v>0</v>
      </c>
      <c r="F251" s="195">
        <v>0</v>
      </c>
      <c r="G251" s="171">
        <f t="shared" si="61"/>
        <v>1</v>
      </c>
      <c r="H251" s="171"/>
      <c r="I251" s="169"/>
      <c r="J251" s="207"/>
      <c r="K251" s="208"/>
      <c r="L251" s="169">
        <f t="shared" si="62"/>
        <v>0</v>
      </c>
      <c r="M251" s="201"/>
      <c r="N251" s="201"/>
      <c r="O251" s="192">
        <f t="shared" si="56"/>
        <v>0</v>
      </c>
    </row>
    <row r="252" spans="1:15" ht="20.100000000000001" customHeight="1" x14ac:dyDescent="0.3">
      <c r="A252" s="128" t="s">
        <v>17</v>
      </c>
      <c r="B252" s="157"/>
      <c r="C252" s="198">
        <v>0</v>
      </c>
      <c r="D252" s="198">
        <v>1</v>
      </c>
      <c r="E252" s="199">
        <v>0</v>
      </c>
      <c r="F252" s="200">
        <v>0</v>
      </c>
      <c r="G252" s="182">
        <f t="shared" si="61"/>
        <v>1</v>
      </c>
      <c r="H252" s="171"/>
      <c r="I252" s="169">
        <v>2</v>
      </c>
      <c r="J252" s="207"/>
      <c r="K252" s="208"/>
      <c r="L252" s="169">
        <f t="shared" si="62"/>
        <v>2</v>
      </c>
      <c r="M252" s="201">
        <v>1</v>
      </c>
      <c r="N252" s="201">
        <v>1</v>
      </c>
      <c r="O252" s="192">
        <f t="shared" si="56"/>
        <v>2</v>
      </c>
    </row>
    <row r="253" spans="1:15" ht="20.100000000000001" customHeight="1" x14ac:dyDescent="0.3">
      <c r="A253" s="1" t="s">
        <v>18</v>
      </c>
      <c r="B253" s="155"/>
      <c r="C253" s="193"/>
      <c r="D253" s="193"/>
      <c r="E253" s="194"/>
      <c r="F253" s="195"/>
      <c r="G253" s="171">
        <f t="shared" si="61"/>
        <v>0</v>
      </c>
      <c r="H253" s="171"/>
      <c r="I253" s="169"/>
      <c r="J253" s="207"/>
      <c r="K253" s="208"/>
      <c r="L253" s="169">
        <f t="shared" si="62"/>
        <v>0</v>
      </c>
      <c r="M253" s="201"/>
      <c r="N253" s="201"/>
      <c r="O253" s="192">
        <f t="shared" si="56"/>
        <v>0</v>
      </c>
    </row>
    <row r="254" spans="1:15" ht="20.100000000000001" customHeight="1" x14ac:dyDescent="0.3">
      <c r="A254" s="1" t="s">
        <v>19</v>
      </c>
      <c r="B254" s="155"/>
      <c r="C254" s="193"/>
      <c r="D254" s="193"/>
      <c r="E254" s="194"/>
      <c r="F254" s="195"/>
      <c r="G254" s="171">
        <f t="shared" si="61"/>
        <v>0</v>
      </c>
      <c r="H254" s="171"/>
      <c r="I254" s="169"/>
      <c r="J254" s="207"/>
      <c r="K254" s="208"/>
      <c r="L254" s="169">
        <f t="shared" si="62"/>
        <v>0</v>
      </c>
      <c r="M254" s="201"/>
      <c r="N254" s="201"/>
      <c r="O254" s="192">
        <f t="shared" si="56"/>
        <v>0</v>
      </c>
    </row>
    <row r="255" spans="1:15" ht="20.100000000000001" customHeight="1" x14ac:dyDescent="0.3">
      <c r="A255" s="1" t="s">
        <v>20</v>
      </c>
      <c r="B255" s="155"/>
      <c r="C255" s="193"/>
      <c r="D255" s="193"/>
      <c r="E255" s="194"/>
      <c r="F255" s="195"/>
      <c r="G255" s="171">
        <f t="shared" si="61"/>
        <v>0</v>
      </c>
      <c r="H255" s="171"/>
      <c r="I255" s="169"/>
      <c r="J255" s="207"/>
      <c r="K255" s="208"/>
      <c r="L255" s="169">
        <f t="shared" si="62"/>
        <v>0</v>
      </c>
      <c r="M255" s="201"/>
      <c r="N255" s="201"/>
      <c r="O255" s="192">
        <f t="shared" si="56"/>
        <v>0</v>
      </c>
    </row>
    <row r="256" spans="1:15" ht="20.100000000000001" customHeight="1" thickBot="1" x14ac:dyDescent="0.35">
      <c r="A256" s="1" t="s">
        <v>21</v>
      </c>
      <c r="B256" s="155"/>
      <c r="C256" s="193"/>
      <c r="D256" s="193"/>
      <c r="E256" s="194"/>
      <c r="F256" s="195"/>
      <c r="G256" s="171">
        <f t="shared" si="61"/>
        <v>0</v>
      </c>
      <c r="H256" s="171"/>
      <c r="I256" s="169"/>
      <c r="J256" s="207"/>
      <c r="K256" s="208"/>
      <c r="L256" s="169">
        <f t="shared" si="62"/>
        <v>0</v>
      </c>
      <c r="M256" s="201"/>
      <c r="N256" s="201"/>
      <c r="O256" s="192">
        <f t="shared" si="56"/>
        <v>0</v>
      </c>
    </row>
    <row r="257" spans="1:15" ht="20.100000000000001" customHeight="1" thickBot="1" x14ac:dyDescent="0.35">
      <c r="A257" s="132">
        <f>A236+1</f>
        <v>12</v>
      </c>
      <c r="B257" s="119" t="s">
        <v>62</v>
      </c>
      <c r="C257" s="177">
        <f t="shared" ref="C257:K257" si="63">SUM(C237:C256)</f>
        <v>1</v>
      </c>
      <c r="D257" s="177">
        <f t="shared" si="63"/>
        <v>8</v>
      </c>
      <c r="E257" s="177">
        <f t="shared" si="63"/>
        <v>0</v>
      </c>
      <c r="F257" s="177">
        <f t="shared" si="63"/>
        <v>0</v>
      </c>
      <c r="G257" s="177">
        <f t="shared" si="63"/>
        <v>9</v>
      </c>
      <c r="H257" s="177">
        <f t="shared" si="63"/>
        <v>0</v>
      </c>
      <c r="I257" s="177">
        <f t="shared" si="63"/>
        <v>5</v>
      </c>
      <c r="J257" s="177">
        <f t="shared" si="63"/>
        <v>0</v>
      </c>
      <c r="K257" s="177">
        <f t="shared" si="63"/>
        <v>0</v>
      </c>
      <c r="L257" s="169">
        <f t="shared" si="62"/>
        <v>5</v>
      </c>
      <c r="M257" s="177">
        <f>SUM(M237:M256)</f>
        <v>4</v>
      </c>
      <c r="N257" s="177">
        <f>SUM(N237:N256)</f>
        <v>1</v>
      </c>
      <c r="O257" s="184">
        <f>SUM(O237:O256)</f>
        <v>5</v>
      </c>
    </row>
    <row r="258" spans="1:15" ht="20.100000000000001" customHeight="1" x14ac:dyDescent="0.3">
      <c r="A258" s="130" t="s">
        <v>2</v>
      </c>
      <c r="B258" s="150" t="s">
        <v>64</v>
      </c>
      <c r="C258" s="185">
        <v>1</v>
      </c>
      <c r="D258" s="185">
        <v>0</v>
      </c>
      <c r="E258" s="186"/>
      <c r="F258" s="187"/>
      <c r="G258" s="171">
        <f t="shared" ref="G258:G277" si="64">F258+E258+D258+C258</f>
        <v>1</v>
      </c>
      <c r="H258" s="171">
        <v>1</v>
      </c>
      <c r="I258" s="169">
        <v>0</v>
      </c>
      <c r="J258" s="170"/>
      <c r="K258" s="171"/>
      <c r="L258" s="169">
        <f t="shared" si="62"/>
        <v>1</v>
      </c>
      <c r="M258" s="169">
        <v>1</v>
      </c>
      <c r="N258" s="169"/>
      <c r="O258" s="206">
        <f t="shared" ref="O258:O295" si="65">N258+M258</f>
        <v>1</v>
      </c>
    </row>
    <row r="259" spans="1:15" ht="20.100000000000001" customHeight="1" x14ac:dyDescent="0.3">
      <c r="A259" s="1" t="s">
        <v>3</v>
      </c>
      <c r="B259" s="151"/>
      <c r="C259" s="193"/>
      <c r="D259" s="193"/>
      <c r="E259" s="194"/>
      <c r="F259" s="195"/>
      <c r="G259" s="171">
        <f t="shared" si="64"/>
        <v>0</v>
      </c>
      <c r="H259" s="171"/>
      <c r="I259" s="169"/>
      <c r="J259" s="170"/>
      <c r="K259" s="171"/>
      <c r="L259" s="169">
        <f t="shared" si="62"/>
        <v>0</v>
      </c>
      <c r="M259" s="169"/>
      <c r="N259" s="169"/>
      <c r="O259" s="206">
        <f t="shared" si="65"/>
        <v>0</v>
      </c>
    </row>
    <row r="260" spans="1:15" ht="20.100000000000001" customHeight="1" x14ac:dyDescent="0.3">
      <c r="A260" s="1" t="s">
        <v>4</v>
      </c>
      <c r="B260" s="151"/>
      <c r="C260" s="193"/>
      <c r="D260" s="193"/>
      <c r="E260" s="194"/>
      <c r="F260" s="195"/>
      <c r="G260" s="171">
        <f t="shared" si="64"/>
        <v>0</v>
      </c>
      <c r="H260" s="171"/>
      <c r="I260" s="169"/>
      <c r="J260" s="170"/>
      <c r="K260" s="171"/>
      <c r="L260" s="169">
        <f t="shared" si="62"/>
        <v>0</v>
      </c>
      <c r="M260" s="169"/>
      <c r="N260" s="169"/>
      <c r="O260" s="206">
        <f t="shared" si="65"/>
        <v>0</v>
      </c>
    </row>
    <row r="261" spans="1:15" ht="20.100000000000001" customHeight="1" x14ac:dyDescent="0.3">
      <c r="A261" s="1" t="s">
        <v>5</v>
      </c>
      <c r="B261" s="151"/>
      <c r="C261" s="193"/>
      <c r="D261" s="193"/>
      <c r="E261" s="194"/>
      <c r="F261" s="195"/>
      <c r="G261" s="171">
        <f t="shared" si="64"/>
        <v>0</v>
      </c>
      <c r="H261" s="171"/>
      <c r="I261" s="169"/>
      <c r="J261" s="170"/>
      <c r="K261" s="171"/>
      <c r="L261" s="169">
        <f t="shared" si="62"/>
        <v>0</v>
      </c>
      <c r="M261" s="169"/>
      <c r="N261" s="169"/>
      <c r="O261" s="206">
        <f t="shared" si="65"/>
        <v>0</v>
      </c>
    </row>
    <row r="262" spans="1:15" ht="20.100000000000001" customHeight="1" x14ac:dyDescent="0.3">
      <c r="A262" s="1" t="s">
        <v>6</v>
      </c>
      <c r="B262" s="151"/>
      <c r="C262" s="193"/>
      <c r="D262" s="193"/>
      <c r="E262" s="194"/>
      <c r="F262" s="195"/>
      <c r="G262" s="171">
        <f t="shared" si="64"/>
        <v>0</v>
      </c>
      <c r="H262" s="171"/>
      <c r="I262" s="169"/>
      <c r="J262" s="170"/>
      <c r="K262" s="171"/>
      <c r="L262" s="169">
        <f t="shared" si="62"/>
        <v>0</v>
      </c>
      <c r="M262" s="169"/>
      <c r="N262" s="169"/>
      <c r="O262" s="206">
        <f t="shared" si="65"/>
        <v>0</v>
      </c>
    </row>
    <row r="263" spans="1:15" ht="20.100000000000001" customHeight="1" x14ac:dyDescent="0.3">
      <c r="A263" s="1" t="s">
        <v>7</v>
      </c>
      <c r="B263" s="151"/>
      <c r="C263" s="193"/>
      <c r="D263" s="193"/>
      <c r="E263" s="194"/>
      <c r="F263" s="195"/>
      <c r="G263" s="171">
        <f t="shared" si="64"/>
        <v>0</v>
      </c>
      <c r="H263" s="171"/>
      <c r="I263" s="169"/>
      <c r="J263" s="170"/>
      <c r="K263" s="171"/>
      <c r="L263" s="169">
        <f t="shared" si="62"/>
        <v>0</v>
      </c>
      <c r="M263" s="169"/>
      <c r="N263" s="169"/>
      <c r="O263" s="206">
        <f t="shared" si="65"/>
        <v>0</v>
      </c>
    </row>
    <row r="264" spans="1:15" ht="20.100000000000001" customHeight="1" x14ac:dyDescent="0.3">
      <c r="A264" s="1" t="s">
        <v>8</v>
      </c>
      <c r="B264" s="151"/>
      <c r="C264" s="193"/>
      <c r="D264" s="193"/>
      <c r="E264" s="194"/>
      <c r="F264" s="195"/>
      <c r="G264" s="171">
        <f t="shared" si="64"/>
        <v>0</v>
      </c>
      <c r="H264" s="171"/>
      <c r="I264" s="169"/>
      <c r="J264" s="170"/>
      <c r="K264" s="171"/>
      <c r="L264" s="169">
        <f t="shared" si="62"/>
        <v>0</v>
      </c>
      <c r="M264" s="169"/>
      <c r="N264" s="169"/>
      <c r="O264" s="206">
        <f t="shared" si="65"/>
        <v>0</v>
      </c>
    </row>
    <row r="265" spans="1:15" ht="20.100000000000001" customHeight="1" x14ac:dyDescent="0.3">
      <c r="A265" s="1" t="s">
        <v>9</v>
      </c>
      <c r="B265" s="151"/>
      <c r="C265" s="193"/>
      <c r="D265" s="193"/>
      <c r="E265" s="194"/>
      <c r="F265" s="195"/>
      <c r="G265" s="171">
        <f t="shared" si="64"/>
        <v>0</v>
      </c>
      <c r="H265" s="171"/>
      <c r="I265" s="169"/>
      <c r="J265" s="170"/>
      <c r="K265" s="171"/>
      <c r="L265" s="169">
        <f t="shared" si="62"/>
        <v>0</v>
      </c>
      <c r="M265" s="169"/>
      <c r="N265" s="169"/>
      <c r="O265" s="206">
        <f t="shared" si="65"/>
        <v>0</v>
      </c>
    </row>
    <row r="266" spans="1:15" ht="20.100000000000001" customHeight="1" x14ac:dyDescent="0.3">
      <c r="A266" s="1" t="s">
        <v>10</v>
      </c>
      <c r="B266" s="152"/>
      <c r="C266" s="198"/>
      <c r="D266" s="198"/>
      <c r="E266" s="199"/>
      <c r="F266" s="200"/>
      <c r="G266" s="182">
        <f t="shared" si="64"/>
        <v>0</v>
      </c>
      <c r="H266" s="171"/>
      <c r="I266" s="169"/>
      <c r="J266" s="170"/>
      <c r="K266" s="171"/>
      <c r="L266" s="169">
        <f t="shared" si="62"/>
        <v>0</v>
      </c>
      <c r="M266" s="169"/>
      <c r="N266" s="169"/>
      <c r="O266" s="206">
        <f t="shared" si="65"/>
        <v>0</v>
      </c>
    </row>
    <row r="267" spans="1:15" ht="20.100000000000001" customHeight="1" x14ac:dyDescent="0.3">
      <c r="A267" s="1" t="s">
        <v>11</v>
      </c>
      <c r="B267" s="151"/>
      <c r="C267" s="193"/>
      <c r="D267" s="193"/>
      <c r="E267" s="194"/>
      <c r="F267" s="195"/>
      <c r="G267" s="171">
        <f t="shared" si="64"/>
        <v>0</v>
      </c>
      <c r="H267" s="171"/>
      <c r="I267" s="169"/>
      <c r="J267" s="170"/>
      <c r="K267" s="171"/>
      <c r="L267" s="169">
        <f t="shared" si="62"/>
        <v>0</v>
      </c>
      <c r="M267" s="169"/>
      <c r="N267" s="169"/>
      <c r="O267" s="206">
        <f t="shared" si="65"/>
        <v>0</v>
      </c>
    </row>
    <row r="268" spans="1:15" ht="20.100000000000001" customHeight="1" x14ac:dyDescent="0.3">
      <c r="A268" s="1" t="s">
        <v>12</v>
      </c>
      <c r="B268" s="151"/>
      <c r="C268" s="193"/>
      <c r="D268" s="193"/>
      <c r="E268" s="194"/>
      <c r="F268" s="195"/>
      <c r="G268" s="171">
        <f t="shared" si="64"/>
        <v>0</v>
      </c>
      <c r="H268" s="171"/>
      <c r="I268" s="169"/>
      <c r="J268" s="170"/>
      <c r="K268" s="171"/>
      <c r="L268" s="169">
        <f t="shared" si="62"/>
        <v>0</v>
      </c>
      <c r="M268" s="169"/>
      <c r="N268" s="169"/>
      <c r="O268" s="206">
        <f t="shared" si="65"/>
        <v>0</v>
      </c>
    </row>
    <row r="269" spans="1:15" ht="20.100000000000001" customHeight="1" x14ac:dyDescent="0.3">
      <c r="A269" s="1" t="s">
        <v>13</v>
      </c>
      <c r="B269" s="151"/>
      <c r="C269" s="193"/>
      <c r="D269" s="193"/>
      <c r="E269" s="194"/>
      <c r="F269" s="195"/>
      <c r="G269" s="171">
        <f t="shared" si="64"/>
        <v>0</v>
      </c>
      <c r="H269" s="171"/>
      <c r="I269" s="169"/>
      <c r="J269" s="170"/>
      <c r="K269" s="171"/>
      <c r="L269" s="169">
        <f t="shared" si="62"/>
        <v>0</v>
      </c>
      <c r="M269" s="169"/>
      <c r="N269" s="169"/>
      <c r="O269" s="206">
        <f t="shared" si="65"/>
        <v>0</v>
      </c>
    </row>
    <row r="270" spans="1:15" ht="20.100000000000001" customHeight="1" x14ac:dyDescent="0.3">
      <c r="A270" s="1" t="s">
        <v>14</v>
      </c>
      <c r="B270" s="151"/>
      <c r="C270" s="193"/>
      <c r="D270" s="193">
        <v>2</v>
      </c>
      <c r="E270" s="194">
        <v>1</v>
      </c>
      <c r="F270" s="195">
        <v>0</v>
      </c>
      <c r="G270" s="171">
        <f t="shared" si="64"/>
        <v>3</v>
      </c>
      <c r="H270" s="171"/>
      <c r="I270" s="169">
        <v>2</v>
      </c>
      <c r="J270" s="170"/>
      <c r="K270" s="171">
        <v>1</v>
      </c>
      <c r="L270" s="169">
        <f t="shared" si="62"/>
        <v>3</v>
      </c>
      <c r="M270" s="169">
        <v>3</v>
      </c>
      <c r="N270" s="169"/>
      <c r="O270" s="206">
        <f t="shared" si="65"/>
        <v>3</v>
      </c>
    </row>
    <row r="271" spans="1:15" ht="20.100000000000001" customHeight="1" x14ac:dyDescent="0.3">
      <c r="A271" s="1" t="s">
        <v>15</v>
      </c>
      <c r="B271" s="151"/>
      <c r="C271" s="193"/>
      <c r="D271" s="193"/>
      <c r="E271" s="194"/>
      <c r="F271" s="195"/>
      <c r="G271" s="171">
        <f t="shared" si="64"/>
        <v>0</v>
      </c>
      <c r="H271" s="171"/>
      <c r="I271" s="169"/>
      <c r="J271" s="170"/>
      <c r="K271" s="171"/>
      <c r="L271" s="169">
        <f t="shared" si="62"/>
        <v>0</v>
      </c>
      <c r="M271" s="169"/>
      <c r="N271" s="169"/>
      <c r="O271" s="206">
        <f t="shared" si="65"/>
        <v>0</v>
      </c>
    </row>
    <row r="272" spans="1:15" ht="20.100000000000001" customHeight="1" x14ac:dyDescent="0.3">
      <c r="A272" s="1" t="s">
        <v>16</v>
      </c>
      <c r="B272" s="151"/>
      <c r="C272" s="193"/>
      <c r="D272" s="193"/>
      <c r="E272" s="194"/>
      <c r="F272" s="195"/>
      <c r="G272" s="171">
        <f t="shared" si="64"/>
        <v>0</v>
      </c>
      <c r="H272" s="171"/>
      <c r="I272" s="169"/>
      <c r="J272" s="170"/>
      <c r="K272" s="171"/>
      <c r="L272" s="169">
        <f t="shared" si="62"/>
        <v>0</v>
      </c>
      <c r="M272" s="169"/>
      <c r="N272" s="169"/>
      <c r="O272" s="206">
        <f t="shared" si="65"/>
        <v>0</v>
      </c>
    </row>
    <row r="273" spans="1:15" ht="20.100000000000001" customHeight="1" x14ac:dyDescent="0.3">
      <c r="A273" s="128" t="s">
        <v>17</v>
      </c>
      <c r="B273" s="153"/>
      <c r="C273" s="198"/>
      <c r="D273" s="198"/>
      <c r="E273" s="199"/>
      <c r="F273" s="200"/>
      <c r="G273" s="182">
        <f t="shared" si="64"/>
        <v>0</v>
      </c>
      <c r="H273" s="171"/>
      <c r="I273" s="169"/>
      <c r="J273" s="170"/>
      <c r="K273" s="171"/>
      <c r="L273" s="169">
        <f t="shared" si="62"/>
        <v>0</v>
      </c>
      <c r="M273" s="169"/>
      <c r="N273" s="169"/>
      <c r="O273" s="206">
        <f t="shared" si="65"/>
        <v>0</v>
      </c>
    </row>
    <row r="274" spans="1:15" ht="20.100000000000001" customHeight="1" x14ac:dyDescent="0.3">
      <c r="A274" s="1" t="s">
        <v>18</v>
      </c>
      <c r="B274" s="151"/>
      <c r="C274" s="193"/>
      <c r="D274" s="193"/>
      <c r="E274" s="194"/>
      <c r="F274" s="195"/>
      <c r="G274" s="171">
        <f t="shared" si="64"/>
        <v>0</v>
      </c>
      <c r="H274" s="171"/>
      <c r="I274" s="169"/>
      <c r="J274" s="170"/>
      <c r="K274" s="171"/>
      <c r="L274" s="169">
        <f t="shared" si="62"/>
        <v>0</v>
      </c>
      <c r="M274" s="169"/>
      <c r="N274" s="169"/>
      <c r="O274" s="206">
        <f t="shared" si="65"/>
        <v>0</v>
      </c>
    </row>
    <row r="275" spans="1:15" ht="20.100000000000001" customHeight="1" x14ac:dyDescent="0.3">
      <c r="A275" s="1" t="s">
        <v>19</v>
      </c>
      <c r="B275" s="151"/>
      <c r="C275" s="193"/>
      <c r="D275" s="193"/>
      <c r="E275" s="194"/>
      <c r="F275" s="195"/>
      <c r="G275" s="171">
        <f t="shared" si="64"/>
        <v>0</v>
      </c>
      <c r="H275" s="171"/>
      <c r="I275" s="169"/>
      <c r="J275" s="170"/>
      <c r="K275" s="171"/>
      <c r="L275" s="169">
        <f t="shared" si="62"/>
        <v>0</v>
      </c>
      <c r="M275" s="169"/>
      <c r="N275" s="169"/>
      <c r="O275" s="206">
        <f t="shared" si="65"/>
        <v>0</v>
      </c>
    </row>
    <row r="276" spans="1:15" ht="20.100000000000001" customHeight="1" x14ac:dyDescent="0.3">
      <c r="A276" s="1" t="s">
        <v>20</v>
      </c>
      <c r="B276" s="151"/>
      <c r="C276" s="193"/>
      <c r="D276" s="193"/>
      <c r="E276" s="194"/>
      <c r="F276" s="195"/>
      <c r="G276" s="171">
        <f t="shared" si="64"/>
        <v>0</v>
      </c>
      <c r="H276" s="171"/>
      <c r="I276" s="169"/>
      <c r="J276" s="170"/>
      <c r="K276" s="171"/>
      <c r="L276" s="169">
        <f t="shared" si="62"/>
        <v>0</v>
      </c>
      <c r="M276" s="169"/>
      <c r="N276" s="169"/>
      <c r="O276" s="206">
        <f t="shared" si="65"/>
        <v>0</v>
      </c>
    </row>
    <row r="277" spans="1:15" ht="20.100000000000001" customHeight="1" thickBot="1" x14ac:dyDescent="0.35">
      <c r="A277" s="1" t="s">
        <v>21</v>
      </c>
      <c r="B277" s="151"/>
      <c r="C277" s="193"/>
      <c r="D277" s="193"/>
      <c r="E277" s="194"/>
      <c r="F277" s="195"/>
      <c r="G277" s="171">
        <f t="shared" si="64"/>
        <v>0</v>
      </c>
      <c r="H277" s="171"/>
      <c r="I277" s="169"/>
      <c r="J277" s="170"/>
      <c r="K277" s="171"/>
      <c r="L277" s="169">
        <f t="shared" si="62"/>
        <v>0</v>
      </c>
      <c r="M277" s="169"/>
      <c r="N277" s="169"/>
      <c r="O277" s="206">
        <f t="shared" si="65"/>
        <v>0</v>
      </c>
    </row>
    <row r="278" spans="1:15" ht="20.100000000000001" customHeight="1" thickBot="1" x14ac:dyDescent="0.35">
      <c r="A278" s="132">
        <v>13</v>
      </c>
      <c r="B278" s="121" t="s">
        <v>64</v>
      </c>
      <c r="C278" s="177">
        <f t="shared" ref="C278:K278" si="66">SUM(C258:C277)</f>
        <v>1</v>
      </c>
      <c r="D278" s="177">
        <f t="shared" si="66"/>
        <v>2</v>
      </c>
      <c r="E278" s="177">
        <f t="shared" si="66"/>
        <v>1</v>
      </c>
      <c r="F278" s="177">
        <f t="shared" si="66"/>
        <v>0</v>
      </c>
      <c r="G278" s="177">
        <f t="shared" si="66"/>
        <v>4</v>
      </c>
      <c r="H278" s="177">
        <f t="shared" si="66"/>
        <v>1</v>
      </c>
      <c r="I278" s="177">
        <f t="shared" si="66"/>
        <v>2</v>
      </c>
      <c r="J278" s="177">
        <f t="shared" si="66"/>
        <v>0</v>
      </c>
      <c r="K278" s="177">
        <f t="shared" si="66"/>
        <v>1</v>
      </c>
      <c r="L278" s="169">
        <f t="shared" ref="L278:L336" si="67">H278+K278+J278+I278</f>
        <v>4</v>
      </c>
      <c r="M278" s="177">
        <f>SUM(M258:M277)</f>
        <v>4</v>
      </c>
      <c r="N278" s="177">
        <f>SUM(N258:N277)</f>
        <v>0</v>
      </c>
      <c r="O278" s="184">
        <f>SUM(O258:O277)</f>
        <v>4</v>
      </c>
    </row>
    <row r="279" spans="1:15" ht="20.100000000000001" customHeight="1" x14ac:dyDescent="0.3">
      <c r="A279" s="130" t="s">
        <v>2</v>
      </c>
      <c r="B279" s="154" t="s">
        <v>65</v>
      </c>
      <c r="C279" s="185"/>
      <c r="D279" s="185"/>
      <c r="E279" s="186"/>
      <c r="F279" s="187"/>
      <c r="G279" s="171">
        <f t="shared" ref="G279:G298" si="68">F279+E279+D279+C279</f>
        <v>0</v>
      </c>
      <c r="H279" s="171"/>
      <c r="I279" s="169"/>
      <c r="J279" s="207"/>
      <c r="K279" s="208"/>
      <c r="L279" s="169">
        <f t="shared" si="67"/>
        <v>0</v>
      </c>
      <c r="M279" s="201"/>
      <c r="N279" s="201"/>
      <c r="O279" s="192">
        <f t="shared" si="65"/>
        <v>0</v>
      </c>
    </row>
    <row r="280" spans="1:15" ht="20.100000000000001" customHeight="1" x14ac:dyDescent="0.3">
      <c r="A280" s="1" t="s">
        <v>3</v>
      </c>
      <c r="B280" s="155"/>
      <c r="C280" s="193"/>
      <c r="D280" s="193"/>
      <c r="E280" s="194"/>
      <c r="F280" s="195"/>
      <c r="G280" s="171">
        <f t="shared" si="68"/>
        <v>0</v>
      </c>
      <c r="H280" s="171"/>
      <c r="I280" s="169"/>
      <c r="J280" s="207"/>
      <c r="K280" s="208"/>
      <c r="L280" s="169">
        <f t="shared" si="67"/>
        <v>0</v>
      </c>
      <c r="M280" s="201"/>
      <c r="N280" s="201"/>
      <c r="O280" s="192">
        <f t="shared" si="65"/>
        <v>0</v>
      </c>
    </row>
    <row r="281" spans="1:15" ht="20.100000000000001" customHeight="1" x14ac:dyDescent="0.3">
      <c r="A281" s="1" t="s">
        <v>4</v>
      </c>
      <c r="B281" s="155"/>
      <c r="C281" s="193"/>
      <c r="D281" s="193"/>
      <c r="E281" s="194"/>
      <c r="F281" s="195"/>
      <c r="G281" s="171">
        <f t="shared" si="68"/>
        <v>0</v>
      </c>
      <c r="H281" s="171"/>
      <c r="I281" s="169"/>
      <c r="J281" s="207"/>
      <c r="K281" s="208"/>
      <c r="L281" s="169">
        <f t="shared" si="67"/>
        <v>0</v>
      </c>
      <c r="M281" s="201"/>
      <c r="N281" s="201"/>
      <c r="O281" s="192">
        <f t="shared" si="65"/>
        <v>0</v>
      </c>
    </row>
    <row r="282" spans="1:15" ht="20.100000000000001" customHeight="1" x14ac:dyDescent="0.3">
      <c r="A282" s="1" t="s">
        <v>5</v>
      </c>
      <c r="B282" s="155"/>
      <c r="C282" s="193"/>
      <c r="D282" s="193"/>
      <c r="E282" s="194"/>
      <c r="F282" s="195"/>
      <c r="G282" s="171">
        <f t="shared" si="68"/>
        <v>0</v>
      </c>
      <c r="H282" s="171"/>
      <c r="I282" s="169"/>
      <c r="J282" s="207"/>
      <c r="K282" s="208"/>
      <c r="L282" s="169">
        <f t="shared" si="67"/>
        <v>0</v>
      </c>
      <c r="M282" s="201"/>
      <c r="N282" s="201"/>
      <c r="O282" s="192">
        <f t="shared" si="65"/>
        <v>0</v>
      </c>
    </row>
    <row r="283" spans="1:15" ht="20.100000000000001" customHeight="1" x14ac:dyDescent="0.3">
      <c r="A283" s="1" t="s">
        <v>6</v>
      </c>
      <c r="B283" s="155"/>
      <c r="C283" s="193"/>
      <c r="D283" s="193"/>
      <c r="E283" s="194"/>
      <c r="F283" s="195"/>
      <c r="G283" s="171">
        <f t="shared" si="68"/>
        <v>0</v>
      </c>
      <c r="H283" s="171"/>
      <c r="I283" s="169"/>
      <c r="J283" s="207"/>
      <c r="K283" s="208"/>
      <c r="L283" s="169">
        <f t="shared" si="67"/>
        <v>0</v>
      </c>
      <c r="M283" s="201"/>
      <c r="N283" s="201"/>
      <c r="O283" s="192">
        <f t="shared" si="65"/>
        <v>0</v>
      </c>
    </row>
    <row r="284" spans="1:15" ht="20.100000000000001" customHeight="1" x14ac:dyDescent="0.3">
      <c r="A284" s="1" t="s">
        <v>7</v>
      </c>
      <c r="B284" s="155"/>
      <c r="C284" s="193"/>
      <c r="D284" s="193"/>
      <c r="E284" s="194"/>
      <c r="F284" s="195"/>
      <c r="G284" s="171">
        <f t="shared" si="68"/>
        <v>0</v>
      </c>
      <c r="H284" s="171"/>
      <c r="I284" s="169"/>
      <c r="J284" s="207"/>
      <c r="K284" s="208"/>
      <c r="L284" s="169">
        <f t="shared" si="67"/>
        <v>0</v>
      </c>
      <c r="M284" s="201"/>
      <c r="N284" s="201"/>
      <c r="O284" s="192">
        <f t="shared" si="65"/>
        <v>0</v>
      </c>
    </row>
    <row r="285" spans="1:15" ht="20.100000000000001" customHeight="1" x14ac:dyDescent="0.3">
      <c r="A285" s="1" t="s">
        <v>8</v>
      </c>
      <c r="B285" s="155"/>
      <c r="C285" s="193"/>
      <c r="D285" s="193"/>
      <c r="E285" s="194"/>
      <c r="F285" s="195"/>
      <c r="G285" s="171">
        <f t="shared" si="68"/>
        <v>0</v>
      </c>
      <c r="H285" s="171"/>
      <c r="I285" s="169"/>
      <c r="J285" s="207"/>
      <c r="K285" s="208"/>
      <c r="L285" s="169">
        <f t="shared" si="67"/>
        <v>0</v>
      </c>
      <c r="M285" s="201"/>
      <c r="N285" s="201"/>
      <c r="O285" s="192">
        <f t="shared" si="65"/>
        <v>0</v>
      </c>
    </row>
    <row r="286" spans="1:15" ht="20.100000000000001" customHeight="1" x14ac:dyDescent="0.3">
      <c r="A286" s="1" t="s">
        <v>9</v>
      </c>
      <c r="B286" s="155"/>
      <c r="C286" s="193"/>
      <c r="D286" s="193"/>
      <c r="E286" s="194"/>
      <c r="F286" s="195"/>
      <c r="G286" s="171">
        <f t="shared" si="68"/>
        <v>0</v>
      </c>
      <c r="H286" s="171"/>
      <c r="I286" s="169"/>
      <c r="J286" s="207"/>
      <c r="K286" s="208"/>
      <c r="L286" s="169">
        <f t="shared" si="67"/>
        <v>0</v>
      </c>
      <c r="M286" s="201"/>
      <c r="N286" s="201"/>
      <c r="O286" s="192">
        <f t="shared" si="65"/>
        <v>0</v>
      </c>
    </row>
    <row r="287" spans="1:15" ht="20.100000000000001" customHeight="1" x14ac:dyDescent="0.3">
      <c r="A287" s="1" t="s">
        <v>10</v>
      </c>
      <c r="B287" s="156"/>
      <c r="C287" s="198"/>
      <c r="D287" s="198"/>
      <c r="E287" s="199"/>
      <c r="F287" s="200"/>
      <c r="G287" s="182">
        <f t="shared" si="68"/>
        <v>0</v>
      </c>
      <c r="H287" s="171"/>
      <c r="I287" s="169"/>
      <c r="J287" s="207"/>
      <c r="K287" s="208"/>
      <c r="L287" s="169">
        <f t="shared" si="67"/>
        <v>0</v>
      </c>
      <c r="M287" s="201"/>
      <c r="N287" s="201"/>
      <c r="O287" s="192">
        <f t="shared" si="65"/>
        <v>0</v>
      </c>
    </row>
    <row r="288" spans="1:15" ht="20.100000000000001" customHeight="1" x14ac:dyDescent="0.3">
      <c r="A288" s="1" t="s">
        <v>11</v>
      </c>
      <c r="B288" s="155"/>
      <c r="C288" s="193"/>
      <c r="D288" s="193"/>
      <c r="E288" s="194"/>
      <c r="F288" s="195"/>
      <c r="G288" s="171">
        <f t="shared" si="68"/>
        <v>0</v>
      </c>
      <c r="H288" s="171"/>
      <c r="I288" s="169"/>
      <c r="J288" s="207"/>
      <c r="K288" s="208"/>
      <c r="L288" s="169">
        <f t="shared" si="67"/>
        <v>0</v>
      </c>
      <c r="M288" s="201"/>
      <c r="N288" s="201"/>
      <c r="O288" s="192">
        <f t="shared" si="65"/>
        <v>0</v>
      </c>
    </row>
    <row r="289" spans="1:15" ht="20.100000000000001" customHeight="1" x14ac:dyDescent="0.3">
      <c r="A289" s="1" t="s">
        <v>12</v>
      </c>
      <c r="B289" s="155"/>
      <c r="C289" s="193"/>
      <c r="D289" s="193"/>
      <c r="E289" s="194"/>
      <c r="F289" s="195"/>
      <c r="G289" s="171">
        <f t="shared" si="68"/>
        <v>0</v>
      </c>
      <c r="H289" s="171"/>
      <c r="I289" s="169"/>
      <c r="J289" s="207"/>
      <c r="K289" s="208"/>
      <c r="L289" s="169">
        <f t="shared" si="67"/>
        <v>0</v>
      </c>
      <c r="M289" s="201"/>
      <c r="N289" s="201"/>
      <c r="O289" s="192">
        <f t="shared" si="65"/>
        <v>0</v>
      </c>
    </row>
    <row r="290" spans="1:15" ht="20.100000000000001" customHeight="1" x14ac:dyDescent="0.3">
      <c r="A290" s="1" t="s">
        <v>13</v>
      </c>
      <c r="B290" s="155"/>
      <c r="C290" s="193"/>
      <c r="D290" s="193"/>
      <c r="E290" s="194"/>
      <c r="F290" s="195"/>
      <c r="G290" s="171">
        <f t="shared" si="68"/>
        <v>0</v>
      </c>
      <c r="H290" s="171"/>
      <c r="I290" s="169"/>
      <c r="J290" s="207"/>
      <c r="K290" s="208"/>
      <c r="L290" s="169">
        <f t="shared" si="67"/>
        <v>0</v>
      </c>
      <c r="M290" s="201"/>
      <c r="N290" s="201"/>
      <c r="O290" s="192">
        <f t="shared" si="65"/>
        <v>0</v>
      </c>
    </row>
    <row r="291" spans="1:15" ht="20.100000000000001" customHeight="1" x14ac:dyDescent="0.3">
      <c r="A291" s="1" t="s">
        <v>14</v>
      </c>
      <c r="B291" s="155"/>
      <c r="C291" s="193"/>
      <c r="D291" s="193">
        <v>1</v>
      </c>
      <c r="E291" s="194"/>
      <c r="F291" s="195"/>
      <c r="G291" s="171">
        <f t="shared" si="68"/>
        <v>1</v>
      </c>
      <c r="H291" s="171"/>
      <c r="I291" s="169"/>
      <c r="J291" s="207"/>
      <c r="K291" s="208"/>
      <c r="L291" s="169">
        <f t="shared" si="67"/>
        <v>0</v>
      </c>
      <c r="M291" s="201"/>
      <c r="N291" s="201"/>
      <c r="O291" s="192">
        <f t="shared" si="65"/>
        <v>0</v>
      </c>
    </row>
    <row r="292" spans="1:15" ht="20.100000000000001" customHeight="1" x14ac:dyDescent="0.3">
      <c r="A292" s="1" t="s">
        <v>15</v>
      </c>
      <c r="B292" s="155"/>
      <c r="C292" s="193"/>
      <c r="D292" s="193"/>
      <c r="E292" s="194"/>
      <c r="F292" s="195"/>
      <c r="G292" s="171">
        <f t="shared" si="68"/>
        <v>0</v>
      </c>
      <c r="H292" s="171"/>
      <c r="I292" s="169"/>
      <c r="J292" s="207"/>
      <c r="K292" s="208"/>
      <c r="L292" s="169">
        <f t="shared" si="67"/>
        <v>0</v>
      </c>
      <c r="M292" s="201"/>
      <c r="N292" s="201"/>
      <c r="O292" s="192">
        <f t="shared" si="65"/>
        <v>0</v>
      </c>
    </row>
    <row r="293" spans="1:15" ht="20.100000000000001" customHeight="1" x14ac:dyDescent="0.3">
      <c r="A293" s="1" t="s">
        <v>16</v>
      </c>
      <c r="B293" s="155"/>
      <c r="C293" s="193"/>
      <c r="D293" s="193"/>
      <c r="E293" s="194"/>
      <c r="F293" s="195"/>
      <c r="G293" s="171">
        <f t="shared" si="68"/>
        <v>0</v>
      </c>
      <c r="H293" s="171"/>
      <c r="I293" s="169"/>
      <c r="J293" s="207"/>
      <c r="K293" s="208"/>
      <c r="L293" s="169">
        <f t="shared" si="67"/>
        <v>0</v>
      </c>
      <c r="M293" s="201"/>
      <c r="N293" s="201"/>
      <c r="O293" s="192">
        <f t="shared" si="65"/>
        <v>0</v>
      </c>
    </row>
    <row r="294" spans="1:15" ht="20.100000000000001" customHeight="1" x14ac:dyDescent="0.3">
      <c r="A294" s="128" t="s">
        <v>17</v>
      </c>
      <c r="B294" s="157"/>
      <c r="C294" s="198"/>
      <c r="D294" s="198"/>
      <c r="E294" s="199"/>
      <c r="F294" s="200"/>
      <c r="G294" s="182">
        <f t="shared" si="68"/>
        <v>0</v>
      </c>
      <c r="H294" s="171"/>
      <c r="I294" s="169"/>
      <c r="J294" s="207"/>
      <c r="K294" s="208"/>
      <c r="L294" s="169">
        <f t="shared" si="67"/>
        <v>0</v>
      </c>
      <c r="M294" s="201"/>
      <c r="N294" s="201"/>
      <c r="O294" s="192">
        <f t="shared" si="65"/>
        <v>0</v>
      </c>
    </row>
    <row r="295" spans="1:15" ht="20.100000000000001" customHeight="1" x14ac:dyDescent="0.3">
      <c r="A295" s="1" t="s">
        <v>18</v>
      </c>
      <c r="B295" s="155"/>
      <c r="C295" s="193"/>
      <c r="D295" s="193"/>
      <c r="E295" s="194"/>
      <c r="F295" s="195"/>
      <c r="G295" s="171">
        <f t="shared" si="68"/>
        <v>0</v>
      </c>
      <c r="H295" s="171"/>
      <c r="I295" s="169"/>
      <c r="J295" s="207"/>
      <c r="K295" s="208"/>
      <c r="L295" s="169">
        <f t="shared" si="67"/>
        <v>0</v>
      </c>
      <c r="M295" s="201"/>
      <c r="N295" s="201"/>
      <c r="O295" s="192">
        <f t="shared" si="65"/>
        <v>0</v>
      </c>
    </row>
    <row r="296" spans="1:15" ht="20.100000000000001" customHeight="1" x14ac:dyDescent="0.3">
      <c r="A296" s="1" t="s">
        <v>19</v>
      </c>
      <c r="B296" s="155"/>
      <c r="C296" s="193"/>
      <c r="D296" s="193"/>
      <c r="E296" s="194"/>
      <c r="F296" s="195"/>
      <c r="G296" s="171">
        <f t="shared" si="68"/>
        <v>0</v>
      </c>
      <c r="H296" s="171"/>
      <c r="I296" s="169"/>
      <c r="J296" s="207"/>
      <c r="K296" s="208"/>
      <c r="L296" s="169">
        <f t="shared" si="67"/>
        <v>0</v>
      </c>
      <c r="M296" s="201"/>
      <c r="N296" s="201"/>
      <c r="O296" s="192">
        <f t="shared" ref="O296:O353" si="69">N296+M296</f>
        <v>0</v>
      </c>
    </row>
    <row r="297" spans="1:15" ht="20.100000000000001" customHeight="1" x14ac:dyDescent="0.3">
      <c r="A297" s="1" t="s">
        <v>20</v>
      </c>
      <c r="B297" s="155"/>
      <c r="C297" s="193"/>
      <c r="D297" s="193"/>
      <c r="E297" s="194"/>
      <c r="F297" s="195"/>
      <c r="G297" s="171">
        <f t="shared" si="68"/>
        <v>0</v>
      </c>
      <c r="H297" s="171"/>
      <c r="I297" s="169"/>
      <c r="J297" s="207"/>
      <c r="K297" s="208"/>
      <c r="L297" s="169">
        <f t="shared" si="67"/>
        <v>0</v>
      </c>
      <c r="M297" s="201"/>
      <c r="N297" s="201"/>
      <c r="O297" s="192">
        <f t="shared" si="69"/>
        <v>0</v>
      </c>
    </row>
    <row r="298" spans="1:15" ht="20.100000000000001" customHeight="1" thickBot="1" x14ac:dyDescent="0.35">
      <c r="A298" s="1" t="s">
        <v>21</v>
      </c>
      <c r="B298" s="155"/>
      <c r="C298" s="193"/>
      <c r="D298" s="193"/>
      <c r="E298" s="194"/>
      <c r="F298" s="195"/>
      <c r="G298" s="171">
        <f t="shared" si="68"/>
        <v>0</v>
      </c>
      <c r="H298" s="171"/>
      <c r="I298" s="169"/>
      <c r="J298" s="207"/>
      <c r="K298" s="208"/>
      <c r="L298" s="169">
        <f t="shared" si="67"/>
        <v>0</v>
      </c>
      <c r="M298" s="201"/>
      <c r="N298" s="201"/>
      <c r="O298" s="192">
        <f t="shared" si="69"/>
        <v>0</v>
      </c>
    </row>
    <row r="299" spans="1:15" ht="20.100000000000001" customHeight="1" thickBot="1" x14ac:dyDescent="0.35">
      <c r="A299" s="132">
        <f>A278+1</f>
        <v>14</v>
      </c>
      <c r="B299" s="117" t="s">
        <v>65</v>
      </c>
      <c r="C299" s="177">
        <f t="shared" ref="C299:K299" si="70">SUM(C279:C298)</f>
        <v>0</v>
      </c>
      <c r="D299" s="177">
        <f t="shared" si="70"/>
        <v>1</v>
      </c>
      <c r="E299" s="177">
        <f t="shared" si="70"/>
        <v>0</v>
      </c>
      <c r="F299" s="177">
        <f t="shared" si="70"/>
        <v>0</v>
      </c>
      <c r="G299" s="177">
        <f t="shared" si="70"/>
        <v>1</v>
      </c>
      <c r="H299" s="177">
        <f t="shared" si="70"/>
        <v>0</v>
      </c>
      <c r="I299" s="177">
        <f t="shared" si="70"/>
        <v>0</v>
      </c>
      <c r="J299" s="177">
        <f t="shared" si="70"/>
        <v>0</v>
      </c>
      <c r="K299" s="177">
        <f t="shared" si="70"/>
        <v>0</v>
      </c>
      <c r="L299" s="169">
        <f t="shared" si="67"/>
        <v>0</v>
      </c>
      <c r="M299" s="177">
        <f>SUM(M279:M298)</f>
        <v>0</v>
      </c>
      <c r="N299" s="177">
        <f>SUM(N279:N298)</f>
        <v>0</v>
      </c>
      <c r="O299" s="184">
        <f>SUM(O279:O298)</f>
        <v>0</v>
      </c>
    </row>
    <row r="300" spans="1:15" ht="20.100000000000001" customHeight="1" x14ac:dyDescent="0.3">
      <c r="A300" s="130" t="s">
        <v>2</v>
      </c>
      <c r="B300" s="158" t="s">
        <v>66</v>
      </c>
      <c r="C300" s="185"/>
      <c r="D300" s="185"/>
      <c r="E300" s="186"/>
      <c r="F300" s="187"/>
      <c r="G300" s="171">
        <f t="shared" ref="G300:G319" si="71">F300+E300+D300+C300</f>
        <v>0</v>
      </c>
      <c r="H300" s="171"/>
      <c r="I300" s="169"/>
      <c r="J300" s="207"/>
      <c r="K300" s="208"/>
      <c r="L300" s="169">
        <f t="shared" si="67"/>
        <v>0</v>
      </c>
      <c r="M300" s="201"/>
      <c r="N300" s="201"/>
      <c r="O300" s="192">
        <f t="shared" si="69"/>
        <v>0</v>
      </c>
    </row>
    <row r="301" spans="1:15" ht="20.100000000000001" customHeight="1" x14ac:dyDescent="0.3">
      <c r="A301" s="1" t="s">
        <v>3</v>
      </c>
      <c r="B301" s="159"/>
      <c r="C301" s="193"/>
      <c r="D301" s="193"/>
      <c r="E301" s="194"/>
      <c r="F301" s="195"/>
      <c r="G301" s="171">
        <f t="shared" si="71"/>
        <v>0</v>
      </c>
      <c r="H301" s="171"/>
      <c r="I301" s="169"/>
      <c r="J301" s="207"/>
      <c r="K301" s="208"/>
      <c r="L301" s="169">
        <f t="shared" si="67"/>
        <v>0</v>
      </c>
      <c r="M301" s="201"/>
      <c r="N301" s="201"/>
      <c r="O301" s="192">
        <f t="shared" si="69"/>
        <v>0</v>
      </c>
    </row>
    <row r="302" spans="1:15" ht="20.100000000000001" customHeight="1" x14ac:dyDescent="0.3">
      <c r="A302" s="1" t="s">
        <v>4</v>
      </c>
      <c r="B302" s="159"/>
      <c r="C302" s="193"/>
      <c r="D302" s="193"/>
      <c r="E302" s="194"/>
      <c r="F302" s="195"/>
      <c r="G302" s="171">
        <f t="shared" si="71"/>
        <v>0</v>
      </c>
      <c r="H302" s="171"/>
      <c r="I302" s="169"/>
      <c r="J302" s="207"/>
      <c r="K302" s="208"/>
      <c r="L302" s="169">
        <f t="shared" si="67"/>
        <v>0</v>
      </c>
      <c r="M302" s="201"/>
      <c r="N302" s="201"/>
      <c r="O302" s="192">
        <f t="shared" si="69"/>
        <v>0</v>
      </c>
    </row>
    <row r="303" spans="1:15" ht="20.100000000000001" customHeight="1" x14ac:dyDescent="0.3">
      <c r="A303" s="1" t="s">
        <v>5</v>
      </c>
      <c r="B303" s="159"/>
      <c r="C303" s="193"/>
      <c r="D303" s="193"/>
      <c r="E303" s="194"/>
      <c r="F303" s="195"/>
      <c r="G303" s="171">
        <f t="shared" si="71"/>
        <v>0</v>
      </c>
      <c r="H303" s="171"/>
      <c r="I303" s="169"/>
      <c r="J303" s="207"/>
      <c r="K303" s="208"/>
      <c r="L303" s="169">
        <f t="shared" si="67"/>
        <v>0</v>
      </c>
      <c r="M303" s="201"/>
      <c r="N303" s="201"/>
      <c r="O303" s="192">
        <f t="shared" si="69"/>
        <v>0</v>
      </c>
    </row>
    <row r="304" spans="1:15" ht="20.100000000000001" customHeight="1" x14ac:dyDescent="0.3">
      <c r="A304" s="1" t="s">
        <v>6</v>
      </c>
      <c r="B304" s="159"/>
      <c r="C304" s="193"/>
      <c r="D304" s="193"/>
      <c r="E304" s="194"/>
      <c r="F304" s="195"/>
      <c r="G304" s="171">
        <f t="shared" si="71"/>
        <v>0</v>
      </c>
      <c r="H304" s="171"/>
      <c r="I304" s="169"/>
      <c r="J304" s="207"/>
      <c r="K304" s="208"/>
      <c r="L304" s="169">
        <f t="shared" si="67"/>
        <v>0</v>
      </c>
      <c r="M304" s="201"/>
      <c r="N304" s="201"/>
      <c r="O304" s="192">
        <f t="shared" si="69"/>
        <v>0</v>
      </c>
    </row>
    <row r="305" spans="1:15" ht="20.100000000000001" customHeight="1" x14ac:dyDescent="0.3">
      <c r="A305" s="1" t="s">
        <v>7</v>
      </c>
      <c r="B305" s="159"/>
      <c r="C305" s="193"/>
      <c r="D305" s="193"/>
      <c r="E305" s="194"/>
      <c r="F305" s="195"/>
      <c r="G305" s="171">
        <f t="shared" si="71"/>
        <v>0</v>
      </c>
      <c r="H305" s="171"/>
      <c r="I305" s="169"/>
      <c r="J305" s="207"/>
      <c r="K305" s="208"/>
      <c r="L305" s="169">
        <f t="shared" si="67"/>
        <v>0</v>
      </c>
      <c r="M305" s="201"/>
      <c r="N305" s="201"/>
      <c r="O305" s="192">
        <f t="shared" si="69"/>
        <v>0</v>
      </c>
    </row>
    <row r="306" spans="1:15" ht="20.100000000000001" customHeight="1" x14ac:dyDescent="0.3">
      <c r="A306" s="1" t="s">
        <v>8</v>
      </c>
      <c r="B306" s="159"/>
      <c r="C306" s="193"/>
      <c r="D306" s="193"/>
      <c r="E306" s="194"/>
      <c r="F306" s="195"/>
      <c r="G306" s="171">
        <f t="shared" si="71"/>
        <v>0</v>
      </c>
      <c r="H306" s="171"/>
      <c r="I306" s="169"/>
      <c r="J306" s="209"/>
      <c r="K306" s="191"/>
      <c r="L306" s="169">
        <f t="shared" si="67"/>
        <v>0</v>
      </c>
      <c r="M306" s="201"/>
      <c r="N306" s="201"/>
      <c r="O306" s="192">
        <f t="shared" si="69"/>
        <v>0</v>
      </c>
    </row>
    <row r="307" spans="1:15" ht="20.100000000000001" customHeight="1" x14ac:dyDescent="0.3">
      <c r="A307" s="1" t="s">
        <v>9</v>
      </c>
      <c r="B307" s="159"/>
      <c r="C307" s="193"/>
      <c r="D307" s="193"/>
      <c r="E307" s="194"/>
      <c r="F307" s="195"/>
      <c r="G307" s="171">
        <f t="shared" si="71"/>
        <v>0</v>
      </c>
      <c r="H307" s="171"/>
      <c r="I307" s="169"/>
      <c r="J307" s="209"/>
      <c r="K307" s="191"/>
      <c r="L307" s="169">
        <f t="shared" si="67"/>
        <v>0</v>
      </c>
      <c r="M307" s="201"/>
      <c r="N307" s="201"/>
      <c r="O307" s="192">
        <f t="shared" si="69"/>
        <v>0</v>
      </c>
    </row>
    <row r="308" spans="1:15" ht="20.100000000000001" customHeight="1" x14ac:dyDescent="0.3">
      <c r="A308" s="1" t="s">
        <v>10</v>
      </c>
      <c r="B308" s="160"/>
      <c r="C308" s="198"/>
      <c r="D308" s="198"/>
      <c r="E308" s="199"/>
      <c r="F308" s="200"/>
      <c r="G308" s="182">
        <f t="shared" si="71"/>
        <v>0</v>
      </c>
      <c r="H308" s="171"/>
      <c r="I308" s="169"/>
      <c r="J308" s="209"/>
      <c r="K308" s="191"/>
      <c r="L308" s="169">
        <f t="shared" si="67"/>
        <v>0</v>
      </c>
      <c r="M308" s="201"/>
      <c r="N308" s="201"/>
      <c r="O308" s="192">
        <f t="shared" si="69"/>
        <v>0</v>
      </c>
    </row>
    <row r="309" spans="1:15" ht="20.100000000000001" customHeight="1" x14ac:dyDescent="0.3">
      <c r="A309" s="1" t="s">
        <v>11</v>
      </c>
      <c r="B309" s="159"/>
      <c r="C309" s="193"/>
      <c r="D309" s="193"/>
      <c r="E309" s="194"/>
      <c r="F309" s="195"/>
      <c r="G309" s="171">
        <f t="shared" si="71"/>
        <v>0</v>
      </c>
      <c r="H309" s="171"/>
      <c r="I309" s="169"/>
      <c r="J309" s="209"/>
      <c r="K309" s="191"/>
      <c r="L309" s="169">
        <f t="shared" si="67"/>
        <v>0</v>
      </c>
      <c r="M309" s="201"/>
      <c r="N309" s="201"/>
      <c r="O309" s="192">
        <f t="shared" si="69"/>
        <v>0</v>
      </c>
    </row>
    <row r="310" spans="1:15" ht="20.100000000000001" customHeight="1" x14ac:dyDescent="0.3">
      <c r="A310" s="1" t="s">
        <v>12</v>
      </c>
      <c r="B310" s="159"/>
      <c r="C310" s="193"/>
      <c r="D310" s="193"/>
      <c r="E310" s="194"/>
      <c r="F310" s="195"/>
      <c r="G310" s="171">
        <f t="shared" si="71"/>
        <v>0</v>
      </c>
      <c r="H310" s="171"/>
      <c r="I310" s="169"/>
      <c r="J310" s="209"/>
      <c r="K310" s="191"/>
      <c r="L310" s="169">
        <f t="shared" si="67"/>
        <v>0</v>
      </c>
      <c r="M310" s="201"/>
      <c r="N310" s="201"/>
      <c r="O310" s="192">
        <f t="shared" si="69"/>
        <v>0</v>
      </c>
    </row>
    <row r="311" spans="1:15" ht="20.100000000000001" customHeight="1" x14ac:dyDescent="0.3">
      <c r="A311" s="1" t="s">
        <v>13</v>
      </c>
      <c r="B311" s="159"/>
      <c r="C311" s="193"/>
      <c r="D311" s="193"/>
      <c r="E311" s="194"/>
      <c r="F311" s="195"/>
      <c r="G311" s="171">
        <f t="shared" si="71"/>
        <v>0</v>
      </c>
      <c r="H311" s="171"/>
      <c r="I311" s="169"/>
      <c r="J311" s="209"/>
      <c r="K311" s="191"/>
      <c r="L311" s="169">
        <f t="shared" si="67"/>
        <v>0</v>
      </c>
      <c r="M311" s="201"/>
      <c r="N311" s="201"/>
      <c r="O311" s="192">
        <f t="shared" si="69"/>
        <v>0</v>
      </c>
    </row>
    <row r="312" spans="1:15" ht="20.100000000000001" customHeight="1" x14ac:dyDescent="0.3">
      <c r="A312" s="1" t="s">
        <v>14</v>
      </c>
      <c r="B312" s="159"/>
      <c r="C312" s="193"/>
      <c r="D312" s="193">
        <v>2</v>
      </c>
      <c r="E312" s="194">
        <v>0</v>
      </c>
      <c r="F312" s="195">
        <v>0</v>
      </c>
      <c r="G312" s="171">
        <f t="shared" si="71"/>
        <v>2</v>
      </c>
      <c r="H312" s="171"/>
      <c r="I312" s="169">
        <v>2</v>
      </c>
      <c r="J312" s="209">
        <v>0</v>
      </c>
      <c r="K312" s="191">
        <v>0</v>
      </c>
      <c r="L312" s="169">
        <f t="shared" si="67"/>
        <v>2</v>
      </c>
      <c r="M312" s="169">
        <v>2</v>
      </c>
      <c r="N312" s="169">
        <v>0</v>
      </c>
      <c r="O312" s="192">
        <f t="shared" si="69"/>
        <v>2</v>
      </c>
    </row>
    <row r="313" spans="1:15" ht="20.100000000000001" customHeight="1" x14ac:dyDescent="0.3">
      <c r="A313" s="1" t="s">
        <v>15</v>
      </c>
      <c r="B313" s="159"/>
      <c r="C313" s="193"/>
      <c r="D313" s="193"/>
      <c r="E313" s="194">
        <v>1</v>
      </c>
      <c r="F313" s="195"/>
      <c r="G313" s="171">
        <f t="shared" si="71"/>
        <v>1</v>
      </c>
      <c r="H313" s="171"/>
      <c r="I313" s="169"/>
      <c r="J313" s="209">
        <v>1</v>
      </c>
      <c r="K313" s="191"/>
      <c r="L313" s="169">
        <f t="shared" si="67"/>
        <v>1</v>
      </c>
      <c r="M313" s="169">
        <v>1</v>
      </c>
      <c r="N313" s="169"/>
      <c r="O313" s="192">
        <f t="shared" si="69"/>
        <v>1</v>
      </c>
    </row>
    <row r="314" spans="1:15" ht="20.100000000000001" customHeight="1" x14ac:dyDescent="0.3">
      <c r="A314" s="1" t="s">
        <v>16</v>
      </c>
      <c r="B314" s="159"/>
      <c r="C314" s="193"/>
      <c r="D314" s="193"/>
      <c r="E314" s="194"/>
      <c r="F314" s="195"/>
      <c r="G314" s="171">
        <f t="shared" si="71"/>
        <v>0</v>
      </c>
      <c r="H314" s="171"/>
      <c r="I314" s="169"/>
      <c r="J314" s="209"/>
      <c r="K314" s="191"/>
      <c r="L314" s="169">
        <f t="shared" si="67"/>
        <v>0</v>
      </c>
      <c r="M314" s="169"/>
      <c r="N314" s="169"/>
      <c r="O314" s="192">
        <f t="shared" si="69"/>
        <v>0</v>
      </c>
    </row>
    <row r="315" spans="1:15" ht="20.100000000000001" customHeight="1" x14ac:dyDescent="0.3">
      <c r="A315" s="128" t="s">
        <v>17</v>
      </c>
      <c r="B315" s="161"/>
      <c r="C315" s="198"/>
      <c r="D315" s="198"/>
      <c r="E315" s="199"/>
      <c r="F315" s="200"/>
      <c r="G315" s="182">
        <f t="shared" si="71"/>
        <v>0</v>
      </c>
      <c r="H315" s="171"/>
      <c r="I315" s="169"/>
      <c r="J315" s="209"/>
      <c r="K315" s="191"/>
      <c r="L315" s="169">
        <f t="shared" si="67"/>
        <v>0</v>
      </c>
      <c r="M315" s="169"/>
      <c r="N315" s="169"/>
      <c r="O315" s="192">
        <f t="shared" si="69"/>
        <v>0</v>
      </c>
    </row>
    <row r="316" spans="1:15" ht="20.100000000000001" customHeight="1" x14ac:dyDescent="0.3">
      <c r="A316" s="1" t="s">
        <v>18</v>
      </c>
      <c r="B316" s="159"/>
      <c r="C316" s="193"/>
      <c r="D316" s="193"/>
      <c r="E316" s="194">
        <v>1</v>
      </c>
      <c r="F316" s="195">
        <v>0</v>
      </c>
      <c r="G316" s="171">
        <f t="shared" si="71"/>
        <v>1</v>
      </c>
      <c r="H316" s="171"/>
      <c r="I316" s="169"/>
      <c r="J316" s="220">
        <v>1</v>
      </c>
      <c r="K316" s="191">
        <v>0</v>
      </c>
      <c r="L316" s="169">
        <f t="shared" si="67"/>
        <v>1</v>
      </c>
      <c r="M316" s="169">
        <v>1</v>
      </c>
      <c r="N316" s="169"/>
      <c r="O316" s="192">
        <f t="shared" si="69"/>
        <v>1</v>
      </c>
    </row>
    <row r="317" spans="1:15" ht="20.100000000000001" customHeight="1" x14ac:dyDescent="0.3">
      <c r="A317" s="1" t="s">
        <v>19</v>
      </c>
      <c r="B317" s="159"/>
      <c r="C317" s="193"/>
      <c r="D317" s="193"/>
      <c r="E317" s="194"/>
      <c r="F317" s="195"/>
      <c r="G317" s="171">
        <f t="shared" si="71"/>
        <v>0</v>
      </c>
      <c r="H317" s="171"/>
      <c r="I317" s="169"/>
      <c r="J317" s="209"/>
      <c r="K317" s="191"/>
      <c r="L317" s="169">
        <f t="shared" si="67"/>
        <v>0</v>
      </c>
      <c r="M317" s="169"/>
      <c r="N317" s="169"/>
      <c r="O317" s="192">
        <f t="shared" si="69"/>
        <v>0</v>
      </c>
    </row>
    <row r="318" spans="1:15" ht="20.100000000000001" customHeight="1" x14ac:dyDescent="0.3">
      <c r="A318" s="1" t="s">
        <v>20</v>
      </c>
      <c r="B318" s="159"/>
      <c r="C318" s="193"/>
      <c r="D318" s="193"/>
      <c r="E318" s="194"/>
      <c r="F318" s="195"/>
      <c r="G318" s="171">
        <f t="shared" si="71"/>
        <v>0</v>
      </c>
      <c r="H318" s="171"/>
      <c r="I318" s="169"/>
      <c r="J318" s="209"/>
      <c r="K318" s="191"/>
      <c r="L318" s="169">
        <f t="shared" si="67"/>
        <v>0</v>
      </c>
      <c r="M318" s="169"/>
      <c r="N318" s="169"/>
      <c r="O318" s="192">
        <f t="shared" si="69"/>
        <v>0</v>
      </c>
    </row>
    <row r="319" spans="1:15" ht="20.100000000000001" customHeight="1" thickBot="1" x14ac:dyDescent="0.35">
      <c r="A319" s="1" t="s">
        <v>21</v>
      </c>
      <c r="B319" s="159"/>
      <c r="C319" s="193"/>
      <c r="D319" s="193"/>
      <c r="E319" s="194"/>
      <c r="F319" s="195"/>
      <c r="G319" s="171">
        <f t="shared" si="71"/>
        <v>0</v>
      </c>
      <c r="H319" s="171"/>
      <c r="I319" s="169"/>
      <c r="J319" s="209"/>
      <c r="K319" s="191"/>
      <c r="L319" s="169">
        <f t="shared" si="67"/>
        <v>0</v>
      </c>
      <c r="M319" s="169"/>
      <c r="N319" s="169"/>
      <c r="O319" s="192">
        <f t="shared" si="69"/>
        <v>0</v>
      </c>
    </row>
    <row r="320" spans="1:15" ht="20.100000000000001" customHeight="1" thickBot="1" x14ac:dyDescent="0.35">
      <c r="A320" s="132">
        <f>A299+1</f>
        <v>15</v>
      </c>
      <c r="B320" s="117" t="s">
        <v>66</v>
      </c>
      <c r="C320" s="177">
        <f t="shared" ref="C320:K320" si="72">SUM(C300:C319)</f>
        <v>0</v>
      </c>
      <c r="D320" s="177">
        <f t="shared" si="72"/>
        <v>2</v>
      </c>
      <c r="E320" s="177">
        <f t="shared" si="72"/>
        <v>2</v>
      </c>
      <c r="F320" s="177">
        <f t="shared" si="72"/>
        <v>0</v>
      </c>
      <c r="G320" s="177">
        <f t="shared" si="72"/>
        <v>4</v>
      </c>
      <c r="H320" s="177">
        <f t="shared" si="72"/>
        <v>0</v>
      </c>
      <c r="I320" s="177">
        <f t="shared" si="72"/>
        <v>2</v>
      </c>
      <c r="J320" s="177">
        <f t="shared" si="72"/>
        <v>2</v>
      </c>
      <c r="K320" s="177">
        <f t="shared" si="72"/>
        <v>0</v>
      </c>
      <c r="L320" s="169">
        <f t="shared" si="67"/>
        <v>4</v>
      </c>
      <c r="M320" s="177">
        <f>SUM(M300:M319)</f>
        <v>4</v>
      </c>
      <c r="N320" s="177">
        <f>SUM(N300:N319)</f>
        <v>0</v>
      </c>
      <c r="O320" s="184">
        <f>SUM(O300:O319)</f>
        <v>4</v>
      </c>
    </row>
    <row r="321" spans="1:15" ht="20.100000000000001" customHeight="1" x14ac:dyDescent="0.3">
      <c r="A321" s="130" t="s">
        <v>2</v>
      </c>
      <c r="B321" s="154" t="s">
        <v>67</v>
      </c>
      <c r="C321" s="185"/>
      <c r="D321" s="185"/>
      <c r="E321" s="186"/>
      <c r="F321" s="187"/>
      <c r="G321" s="171">
        <f t="shared" ref="G321:G340" si="73">F321+E321+D321+C321</f>
        <v>0</v>
      </c>
      <c r="H321" s="171"/>
      <c r="I321" s="169"/>
      <c r="J321" s="170"/>
      <c r="K321" s="171"/>
      <c r="L321" s="169">
        <f t="shared" si="67"/>
        <v>0</v>
      </c>
      <c r="M321" s="210"/>
      <c r="N321" s="210"/>
      <c r="O321" s="206">
        <f t="shared" si="69"/>
        <v>0</v>
      </c>
    </row>
    <row r="322" spans="1:15" ht="20.100000000000001" customHeight="1" x14ac:dyDescent="0.3">
      <c r="A322" s="1" t="s">
        <v>3</v>
      </c>
      <c r="B322" s="155"/>
      <c r="C322" s="193"/>
      <c r="D322" s="193"/>
      <c r="E322" s="194"/>
      <c r="F322" s="195"/>
      <c r="G322" s="171">
        <f t="shared" si="73"/>
        <v>0</v>
      </c>
      <c r="H322" s="171"/>
      <c r="I322" s="169"/>
      <c r="J322" s="170"/>
      <c r="K322" s="171"/>
      <c r="L322" s="169">
        <f t="shared" si="67"/>
        <v>0</v>
      </c>
      <c r="M322" s="210"/>
      <c r="N322" s="210"/>
      <c r="O322" s="206">
        <f t="shared" si="69"/>
        <v>0</v>
      </c>
    </row>
    <row r="323" spans="1:15" ht="20.100000000000001" customHeight="1" x14ac:dyDescent="0.3">
      <c r="A323" s="1" t="s">
        <v>4</v>
      </c>
      <c r="B323" s="155"/>
      <c r="C323" s="193"/>
      <c r="D323" s="193"/>
      <c r="E323" s="194"/>
      <c r="F323" s="195"/>
      <c r="G323" s="171">
        <f t="shared" si="73"/>
        <v>0</v>
      </c>
      <c r="H323" s="171"/>
      <c r="I323" s="169"/>
      <c r="J323" s="170"/>
      <c r="K323" s="171"/>
      <c r="L323" s="169">
        <f t="shared" si="67"/>
        <v>0</v>
      </c>
      <c r="M323" s="210"/>
      <c r="N323" s="210"/>
      <c r="O323" s="206">
        <f t="shared" si="69"/>
        <v>0</v>
      </c>
    </row>
    <row r="324" spans="1:15" ht="20.100000000000001" customHeight="1" x14ac:dyDescent="0.3">
      <c r="A324" s="1" t="s">
        <v>5</v>
      </c>
      <c r="B324" s="155"/>
      <c r="C324" s="193"/>
      <c r="D324" s="193"/>
      <c r="E324" s="194"/>
      <c r="F324" s="195"/>
      <c r="G324" s="171">
        <f t="shared" si="73"/>
        <v>0</v>
      </c>
      <c r="H324" s="171"/>
      <c r="I324" s="169"/>
      <c r="J324" s="170"/>
      <c r="K324" s="171"/>
      <c r="L324" s="169">
        <f t="shared" si="67"/>
        <v>0</v>
      </c>
      <c r="M324" s="210"/>
      <c r="N324" s="210"/>
      <c r="O324" s="206">
        <f t="shared" si="69"/>
        <v>0</v>
      </c>
    </row>
    <row r="325" spans="1:15" ht="20.100000000000001" customHeight="1" x14ac:dyDescent="0.3">
      <c r="A325" s="1" t="s">
        <v>6</v>
      </c>
      <c r="B325" s="155"/>
      <c r="C325" s="193"/>
      <c r="D325" s="193"/>
      <c r="E325" s="194"/>
      <c r="F325" s="195"/>
      <c r="G325" s="171">
        <f t="shared" si="73"/>
        <v>0</v>
      </c>
      <c r="H325" s="171"/>
      <c r="I325" s="169"/>
      <c r="J325" s="170"/>
      <c r="K325" s="171"/>
      <c r="L325" s="169">
        <f t="shared" si="67"/>
        <v>0</v>
      </c>
      <c r="M325" s="210"/>
      <c r="N325" s="210"/>
      <c r="O325" s="206">
        <f t="shared" si="69"/>
        <v>0</v>
      </c>
    </row>
    <row r="326" spans="1:15" ht="20.100000000000001" customHeight="1" x14ac:dyDescent="0.3">
      <c r="A326" s="1" t="s">
        <v>7</v>
      </c>
      <c r="B326" s="155"/>
      <c r="C326" s="193"/>
      <c r="D326" s="193"/>
      <c r="E326" s="194"/>
      <c r="F326" s="195"/>
      <c r="G326" s="171">
        <f t="shared" si="73"/>
        <v>0</v>
      </c>
      <c r="H326" s="171"/>
      <c r="I326" s="169"/>
      <c r="J326" s="170"/>
      <c r="K326" s="171"/>
      <c r="L326" s="169">
        <f t="shared" si="67"/>
        <v>0</v>
      </c>
      <c r="M326" s="210"/>
      <c r="N326" s="210"/>
      <c r="O326" s="206">
        <f t="shared" si="69"/>
        <v>0</v>
      </c>
    </row>
    <row r="327" spans="1:15" ht="20.100000000000001" customHeight="1" x14ac:dyDescent="0.3">
      <c r="A327" s="1" t="s">
        <v>8</v>
      </c>
      <c r="B327" s="155"/>
      <c r="C327" s="193"/>
      <c r="D327" s="193"/>
      <c r="E327" s="194"/>
      <c r="F327" s="195"/>
      <c r="G327" s="171">
        <f t="shared" si="73"/>
        <v>0</v>
      </c>
      <c r="H327" s="171"/>
      <c r="I327" s="169"/>
      <c r="J327" s="170"/>
      <c r="K327" s="171"/>
      <c r="L327" s="169">
        <f t="shared" si="67"/>
        <v>0</v>
      </c>
      <c r="M327" s="210"/>
      <c r="N327" s="210"/>
      <c r="O327" s="206">
        <f t="shared" si="69"/>
        <v>0</v>
      </c>
    </row>
    <row r="328" spans="1:15" ht="20.100000000000001" customHeight="1" x14ac:dyDescent="0.3">
      <c r="A328" s="1" t="s">
        <v>9</v>
      </c>
      <c r="B328" s="155"/>
      <c r="C328" s="193"/>
      <c r="D328" s="193"/>
      <c r="E328" s="194"/>
      <c r="F328" s="195"/>
      <c r="G328" s="171">
        <f t="shared" si="73"/>
        <v>0</v>
      </c>
      <c r="H328" s="171"/>
      <c r="I328" s="169"/>
      <c r="J328" s="170"/>
      <c r="K328" s="171"/>
      <c r="L328" s="169">
        <f t="shared" si="67"/>
        <v>0</v>
      </c>
      <c r="M328" s="210"/>
      <c r="N328" s="210"/>
      <c r="O328" s="206">
        <f t="shared" si="69"/>
        <v>0</v>
      </c>
    </row>
    <row r="329" spans="1:15" ht="20.100000000000001" customHeight="1" x14ac:dyDescent="0.3">
      <c r="A329" s="1" t="s">
        <v>10</v>
      </c>
      <c r="B329" s="156"/>
      <c r="C329" s="198"/>
      <c r="D329" s="198"/>
      <c r="E329" s="199"/>
      <c r="F329" s="200"/>
      <c r="G329" s="182">
        <f t="shared" si="73"/>
        <v>0</v>
      </c>
      <c r="H329" s="171"/>
      <c r="I329" s="169"/>
      <c r="J329" s="170"/>
      <c r="K329" s="171"/>
      <c r="L329" s="169">
        <f t="shared" si="67"/>
        <v>0</v>
      </c>
      <c r="M329" s="210"/>
      <c r="N329" s="210"/>
      <c r="O329" s="206">
        <f t="shared" si="69"/>
        <v>0</v>
      </c>
    </row>
    <row r="330" spans="1:15" ht="20.100000000000001" customHeight="1" x14ac:dyDescent="0.3">
      <c r="A330" s="1" t="s">
        <v>11</v>
      </c>
      <c r="B330" s="155"/>
      <c r="C330" s="193"/>
      <c r="D330" s="193"/>
      <c r="E330" s="194"/>
      <c r="F330" s="195"/>
      <c r="G330" s="171">
        <f t="shared" si="73"/>
        <v>0</v>
      </c>
      <c r="H330" s="171"/>
      <c r="I330" s="169"/>
      <c r="J330" s="170"/>
      <c r="K330" s="171"/>
      <c r="L330" s="169">
        <f t="shared" si="67"/>
        <v>0</v>
      </c>
      <c r="M330" s="210"/>
      <c r="N330" s="210"/>
      <c r="O330" s="206">
        <f t="shared" si="69"/>
        <v>0</v>
      </c>
    </row>
    <row r="331" spans="1:15" ht="20.100000000000001" customHeight="1" x14ac:dyDescent="0.3">
      <c r="A331" s="1" t="s">
        <v>12</v>
      </c>
      <c r="B331" s="155"/>
      <c r="C331" s="193"/>
      <c r="D331" s="193"/>
      <c r="E331" s="194"/>
      <c r="F331" s="195"/>
      <c r="G331" s="171">
        <f t="shared" si="73"/>
        <v>0</v>
      </c>
      <c r="H331" s="171"/>
      <c r="I331" s="169"/>
      <c r="J331" s="170"/>
      <c r="K331" s="171"/>
      <c r="L331" s="169">
        <f t="shared" si="67"/>
        <v>0</v>
      </c>
      <c r="M331" s="210"/>
      <c r="N331" s="210"/>
      <c r="O331" s="206">
        <f t="shared" si="69"/>
        <v>0</v>
      </c>
    </row>
    <row r="332" spans="1:15" ht="20.100000000000001" customHeight="1" x14ac:dyDescent="0.3">
      <c r="A332" s="1" t="s">
        <v>13</v>
      </c>
      <c r="B332" s="155"/>
      <c r="C332" s="193"/>
      <c r="D332" s="193"/>
      <c r="E332" s="194"/>
      <c r="F332" s="195"/>
      <c r="G332" s="171">
        <f t="shared" si="73"/>
        <v>0</v>
      </c>
      <c r="H332" s="171"/>
      <c r="I332" s="169"/>
      <c r="J332" s="170"/>
      <c r="K332" s="171"/>
      <c r="L332" s="169">
        <f t="shared" si="67"/>
        <v>0</v>
      </c>
      <c r="M332" s="210"/>
      <c r="N332" s="210"/>
      <c r="O332" s="206">
        <f t="shared" si="69"/>
        <v>0</v>
      </c>
    </row>
    <row r="333" spans="1:15" ht="20.100000000000001" customHeight="1" x14ac:dyDescent="0.3">
      <c r="A333" s="1" t="s">
        <v>14</v>
      </c>
      <c r="B333" s="155"/>
      <c r="C333" s="193"/>
      <c r="D333" s="193">
        <v>1</v>
      </c>
      <c r="E333" s="194">
        <v>0</v>
      </c>
      <c r="F333" s="195">
        <v>0</v>
      </c>
      <c r="G333" s="171">
        <f t="shared" si="73"/>
        <v>1</v>
      </c>
      <c r="H333" s="171"/>
      <c r="I333" s="169">
        <v>1</v>
      </c>
      <c r="J333" s="170"/>
      <c r="K333" s="171">
        <v>0</v>
      </c>
      <c r="L333" s="169">
        <f t="shared" si="67"/>
        <v>1</v>
      </c>
      <c r="M333" s="210">
        <v>0</v>
      </c>
      <c r="N333" s="210">
        <v>1</v>
      </c>
      <c r="O333" s="206">
        <f t="shared" si="69"/>
        <v>1</v>
      </c>
    </row>
    <row r="334" spans="1:15" ht="20.100000000000001" customHeight="1" x14ac:dyDescent="0.3">
      <c r="A334" s="1" t="s">
        <v>15</v>
      </c>
      <c r="B334" s="155"/>
      <c r="C334" s="193"/>
      <c r="D334" s="193"/>
      <c r="E334" s="194">
        <v>1</v>
      </c>
      <c r="F334" s="195">
        <v>0</v>
      </c>
      <c r="G334" s="171">
        <f t="shared" si="73"/>
        <v>1</v>
      </c>
      <c r="H334" s="171"/>
      <c r="I334" s="169"/>
      <c r="J334" s="170">
        <v>1</v>
      </c>
      <c r="K334" s="171"/>
      <c r="L334" s="169">
        <f t="shared" si="67"/>
        <v>1</v>
      </c>
      <c r="M334" s="210">
        <v>1</v>
      </c>
      <c r="N334" s="210"/>
      <c r="O334" s="206">
        <f t="shared" si="69"/>
        <v>1</v>
      </c>
    </row>
    <row r="335" spans="1:15" ht="20.100000000000001" customHeight="1" x14ac:dyDescent="0.3">
      <c r="A335" s="1" t="s">
        <v>16</v>
      </c>
      <c r="B335" s="155"/>
      <c r="C335" s="193"/>
      <c r="D335" s="193"/>
      <c r="E335" s="194"/>
      <c r="F335" s="195"/>
      <c r="G335" s="171">
        <f t="shared" si="73"/>
        <v>0</v>
      </c>
      <c r="H335" s="171"/>
      <c r="I335" s="169"/>
      <c r="J335" s="170"/>
      <c r="K335" s="171"/>
      <c r="L335" s="169">
        <f t="shared" si="67"/>
        <v>0</v>
      </c>
      <c r="M335" s="210"/>
      <c r="N335" s="210"/>
      <c r="O335" s="206">
        <f t="shared" si="69"/>
        <v>0</v>
      </c>
    </row>
    <row r="336" spans="1:15" ht="20.100000000000001" customHeight="1" x14ac:dyDescent="0.3">
      <c r="A336" s="128" t="s">
        <v>17</v>
      </c>
      <c r="B336" s="157"/>
      <c r="C336" s="198"/>
      <c r="D336" s="198"/>
      <c r="E336" s="199"/>
      <c r="F336" s="200"/>
      <c r="G336" s="182">
        <f t="shared" si="73"/>
        <v>0</v>
      </c>
      <c r="H336" s="171"/>
      <c r="I336" s="169"/>
      <c r="J336" s="170"/>
      <c r="K336" s="171"/>
      <c r="L336" s="169">
        <f t="shared" si="67"/>
        <v>0</v>
      </c>
      <c r="M336" s="210"/>
      <c r="N336" s="210"/>
      <c r="O336" s="206">
        <f t="shared" si="69"/>
        <v>0</v>
      </c>
    </row>
    <row r="337" spans="1:15" ht="20.100000000000001" customHeight="1" x14ac:dyDescent="0.3">
      <c r="A337" s="1" t="s">
        <v>18</v>
      </c>
      <c r="B337" s="155"/>
      <c r="C337" s="193"/>
      <c r="D337" s="193"/>
      <c r="E337" s="194">
        <v>1</v>
      </c>
      <c r="F337" s="195">
        <v>1</v>
      </c>
      <c r="G337" s="171">
        <f t="shared" si="73"/>
        <v>2</v>
      </c>
      <c r="H337" s="171"/>
      <c r="I337" s="169"/>
      <c r="J337" s="170">
        <v>1</v>
      </c>
      <c r="K337" s="171">
        <v>1</v>
      </c>
      <c r="L337" s="169">
        <f t="shared" ref="L337:L394" si="74">H337+K337+J337+I337</f>
        <v>2</v>
      </c>
      <c r="M337" s="210">
        <v>2</v>
      </c>
      <c r="N337" s="210"/>
      <c r="O337" s="206">
        <f t="shared" si="69"/>
        <v>2</v>
      </c>
    </row>
    <row r="338" spans="1:15" ht="20.100000000000001" customHeight="1" x14ac:dyDescent="0.3">
      <c r="A338" s="1" t="s">
        <v>19</v>
      </c>
      <c r="B338" s="155"/>
      <c r="C338" s="193"/>
      <c r="D338" s="193"/>
      <c r="E338" s="194"/>
      <c r="F338" s="195"/>
      <c r="G338" s="171">
        <f t="shared" si="73"/>
        <v>0</v>
      </c>
      <c r="H338" s="171"/>
      <c r="I338" s="169"/>
      <c r="J338" s="170"/>
      <c r="K338" s="171"/>
      <c r="L338" s="169">
        <f t="shared" si="74"/>
        <v>0</v>
      </c>
      <c r="M338" s="210"/>
      <c r="N338" s="210"/>
      <c r="O338" s="206">
        <f t="shared" si="69"/>
        <v>0</v>
      </c>
    </row>
    <row r="339" spans="1:15" ht="20.100000000000001" customHeight="1" x14ac:dyDescent="0.3">
      <c r="A339" s="1" t="s">
        <v>20</v>
      </c>
      <c r="B339" s="155"/>
      <c r="C339" s="193"/>
      <c r="D339" s="193"/>
      <c r="E339" s="194"/>
      <c r="F339" s="195"/>
      <c r="G339" s="171">
        <f t="shared" si="73"/>
        <v>0</v>
      </c>
      <c r="H339" s="171"/>
      <c r="I339" s="169"/>
      <c r="J339" s="170"/>
      <c r="K339" s="171"/>
      <c r="L339" s="169">
        <f t="shared" si="74"/>
        <v>0</v>
      </c>
      <c r="M339" s="210"/>
      <c r="N339" s="210"/>
      <c r="O339" s="206">
        <f t="shared" si="69"/>
        <v>0</v>
      </c>
    </row>
    <row r="340" spans="1:15" ht="20.100000000000001" customHeight="1" thickBot="1" x14ac:dyDescent="0.35">
      <c r="A340" s="1" t="s">
        <v>21</v>
      </c>
      <c r="B340" s="155"/>
      <c r="C340" s="193"/>
      <c r="D340" s="193"/>
      <c r="E340" s="194"/>
      <c r="F340" s="195"/>
      <c r="G340" s="171">
        <f t="shared" si="73"/>
        <v>0</v>
      </c>
      <c r="H340" s="171"/>
      <c r="I340" s="169"/>
      <c r="J340" s="170"/>
      <c r="K340" s="171"/>
      <c r="L340" s="169">
        <f t="shared" si="74"/>
        <v>0</v>
      </c>
      <c r="M340" s="210"/>
      <c r="N340" s="210"/>
      <c r="O340" s="206">
        <f t="shared" si="69"/>
        <v>0</v>
      </c>
    </row>
    <row r="341" spans="1:15" ht="20.100000000000001" customHeight="1" thickBot="1" x14ac:dyDescent="0.35">
      <c r="A341" s="132">
        <f>A320+1</f>
        <v>16</v>
      </c>
      <c r="B341" s="117" t="s">
        <v>67</v>
      </c>
      <c r="C341" s="177">
        <f t="shared" ref="C341:K341" si="75">SUM(C321:C340)</f>
        <v>0</v>
      </c>
      <c r="D341" s="177">
        <f t="shared" si="75"/>
        <v>1</v>
      </c>
      <c r="E341" s="177">
        <f t="shared" si="75"/>
        <v>2</v>
      </c>
      <c r="F341" s="177">
        <f t="shared" si="75"/>
        <v>1</v>
      </c>
      <c r="G341" s="177">
        <f t="shared" si="75"/>
        <v>4</v>
      </c>
      <c r="H341" s="177">
        <f t="shared" si="75"/>
        <v>0</v>
      </c>
      <c r="I341" s="177">
        <f t="shared" si="75"/>
        <v>1</v>
      </c>
      <c r="J341" s="177">
        <f t="shared" si="75"/>
        <v>2</v>
      </c>
      <c r="K341" s="177">
        <f t="shared" si="75"/>
        <v>1</v>
      </c>
      <c r="L341" s="169">
        <f t="shared" si="74"/>
        <v>4</v>
      </c>
      <c r="M341" s="177">
        <f>SUM(M321:M340)</f>
        <v>3</v>
      </c>
      <c r="N341" s="177">
        <f>SUM(N321:N340)</f>
        <v>1</v>
      </c>
      <c r="O341" s="184">
        <f>SUM(O321:O340)</f>
        <v>4</v>
      </c>
    </row>
    <row r="342" spans="1:15" ht="20.100000000000001" customHeight="1" x14ac:dyDescent="0.3">
      <c r="A342" s="130" t="s">
        <v>2</v>
      </c>
      <c r="B342" s="150" t="s">
        <v>68</v>
      </c>
      <c r="C342" s="185">
        <v>1</v>
      </c>
      <c r="D342" s="185"/>
      <c r="E342" s="186"/>
      <c r="F342" s="187"/>
      <c r="G342" s="171">
        <f t="shared" ref="G342:G361" si="76">F342+E342+D342+C342</f>
        <v>1</v>
      </c>
      <c r="H342" s="171"/>
      <c r="I342" s="169"/>
      <c r="J342" s="207"/>
      <c r="K342" s="208"/>
      <c r="L342" s="169">
        <f t="shared" si="74"/>
        <v>0</v>
      </c>
      <c r="M342" s="201"/>
      <c r="N342" s="201"/>
      <c r="O342" s="192">
        <f t="shared" si="69"/>
        <v>0</v>
      </c>
    </row>
    <row r="343" spans="1:15" ht="20.100000000000001" customHeight="1" x14ac:dyDescent="0.3">
      <c r="A343" s="1" t="s">
        <v>3</v>
      </c>
      <c r="B343" s="151"/>
      <c r="C343" s="193"/>
      <c r="D343" s="193"/>
      <c r="E343" s="194"/>
      <c r="F343" s="195"/>
      <c r="G343" s="171">
        <f t="shared" si="76"/>
        <v>0</v>
      </c>
      <c r="H343" s="171"/>
      <c r="I343" s="169"/>
      <c r="J343" s="207"/>
      <c r="K343" s="208"/>
      <c r="L343" s="169">
        <f t="shared" si="74"/>
        <v>0</v>
      </c>
      <c r="M343" s="201"/>
      <c r="N343" s="201"/>
      <c r="O343" s="192">
        <f t="shared" si="69"/>
        <v>0</v>
      </c>
    </row>
    <row r="344" spans="1:15" ht="20.100000000000001" customHeight="1" x14ac:dyDescent="0.3">
      <c r="A344" s="1" t="s">
        <v>4</v>
      </c>
      <c r="B344" s="151"/>
      <c r="C344" s="193"/>
      <c r="D344" s="193"/>
      <c r="E344" s="194"/>
      <c r="F344" s="195"/>
      <c r="G344" s="171">
        <f t="shared" si="76"/>
        <v>0</v>
      </c>
      <c r="H344" s="171"/>
      <c r="I344" s="169"/>
      <c r="J344" s="207"/>
      <c r="K344" s="208"/>
      <c r="L344" s="169">
        <f t="shared" si="74"/>
        <v>0</v>
      </c>
      <c r="M344" s="201"/>
      <c r="N344" s="201"/>
      <c r="O344" s="192">
        <f t="shared" si="69"/>
        <v>0</v>
      </c>
    </row>
    <row r="345" spans="1:15" ht="20.100000000000001" customHeight="1" x14ac:dyDescent="0.3">
      <c r="A345" s="1" t="s">
        <v>5</v>
      </c>
      <c r="B345" s="151"/>
      <c r="C345" s="193"/>
      <c r="D345" s="193"/>
      <c r="E345" s="194"/>
      <c r="F345" s="195"/>
      <c r="G345" s="171">
        <f t="shared" si="76"/>
        <v>0</v>
      </c>
      <c r="H345" s="171"/>
      <c r="I345" s="169"/>
      <c r="J345" s="207"/>
      <c r="K345" s="208"/>
      <c r="L345" s="169">
        <f t="shared" si="74"/>
        <v>0</v>
      </c>
      <c r="M345" s="201"/>
      <c r="N345" s="201"/>
      <c r="O345" s="192">
        <f t="shared" si="69"/>
        <v>0</v>
      </c>
    </row>
    <row r="346" spans="1:15" ht="20.100000000000001" customHeight="1" x14ac:dyDescent="0.3">
      <c r="A346" s="1" t="s">
        <v>6</v>
      </c>
      <c r="B346" s="151"/>
      <c r="C346" s="193"/>
      <c r="D346" s="193"/>
      <c r="E346" s="194"/>
      <c r="F346" s="195"/>
      <c r="G346" s="171">
        <f t="shared" si="76"/>
        <v>0</v>
      </c>
      <c r="H346" s="171"/>
      <c r="I346" s="169"/>
      <c r="J346" s="207"/>
      <c r="K346" s="208"/>
      <c r="L346" s="169">
        <f t="shared" si="74"/>
        <v>0</v>
      </c>
      <c r="M346" s="201"/>
      <c r="N346" s="201"/>
      <c r="O346" s="192">
        <f t="shared" si="69"/>
        <v>0</v>
      </c>
    </row>
    <row r="347" spans="1:15" ht="20.100000000000001" customHeight="1" x14ac:dyDescent="0.3">
      <c r="A347" s="1" t="s">
        <v>7</v>
      </c>
      <c r="B347" s="151"/>
      <c r="C347" s="193"/>
      <c r="D347" s="193"/>
      <c r="E347" s="194"/>
      <c r="F347" s="195"/>
      <c r="G347" s="171">
        <f t="shared" si="76"/>
        <v>0</v>
      </c>
      <c r="H347" s="171"/>
      <c r="I347" s="169"/>
      <c r="J347" s="207"/>
      <c r="K347" s="208"/>
      <c r="L347" s="169">
        <f t="shared" si="74"/>
        <v>0</v>
      </c>
      <c r="M347" s="201"/>
      <c r="N347" s="201"/>
      <c r="O347" s="192">
        <f t="shared" si="69"/>
        <v>0</v>
      </c>
    </row>
    <row r="348" spans="1:15" ht="20.100000000000001" customHeight="1" x14ac:dyDescent="0.3">
      <c r="A348" s="1" t="s">
        <v>8</v>
      </c>
      <c r="B348" s="151"/>
      <c r="C348" s="193"/>
      <c r="D348" s="193"/>
      <c r="E348" s="194"/>
      <c r="F348" s="195"/>
      <c r="G348" s="171">
        <f t="shared" si="76"/>
        <v>0</v>
      </c>
      <c r="H348" s="171"/>
      <c r="I348" s="169"/>
      <c r="J348" s="207"/>
      <c r="K348" s="208"/>
      <c r="L348" s="169">
        <f t="shared" si="74"/>
        <v>0</v>
      </c>
      <c r="M348" s="201"/>
      <c r="N348" s="201"/>
      <c r="O348" s="192">
        <f t="shared" si="69"/>
        <v>0</v>
      </c>
    </row>
    <row r="349" spans="1:15" ht="20.100000000000001" customHeight="1" x14ac:dyDescent="0.3">
      <c r="A349" s="1" t="s">
        <v>9</v>
      </c>
      <c r="B349" s="151"/>
      <c r="C349" s="193"/>
      <c r="D349" s="193"/>
      <c r="E349" s="194"/>
      <c r="F349" s="195"/>
      <c r="G349" s="171">
        <f t="shared" si="76"/>
        <v>0</v>
      </c>
      <c r="H349" s="171"/>
      <c r="I349" s="169"/>
      <c r="J349" s="207"/>
      <c r="K349" s="208"/>
      <c r="L349" s="169">
        <f t="shared" si="74"/>
        <v>0</v>
      </c>
      <c r="M349" s="201"/>
      <c r="N349" s="201"/>
      <c r="O349" s="192">
        <f t="shared" si="69"/>
        <v>0</v>
      </c>
    </row>
    <row r="350" spans="1:15" ht="20.100000000000001" customHeight="1" x14ac:dyDescent="0.3">
      <c r="A350" s="1" t="s">
        <v>10</v>
      </c>
      <c r="B350" s="152"/>
      <c r="C350" s="198"/>
      <c r="D350" s="198"/>
      <c r="E350" s="199"/>
      <c r="F350" s="200"/>
      <c r="G350" s="182">
        <f t="shared" si="76"/>
        <v>0</v>
      </c>
      <c r="H350" s="171"/>
      <c r="I350" s="169"/>
      <c r="J350" s="207"/>
      <c r="K350" s="208"/>
      <c r="L350" s="169">
        <f t="shared" si="74"/>
        <v>0</v>
      </c>
      <c r="M350" s="201"/>
      <c r="N350" s="201"/>
      <c r="O350" s="192">
        <f t="shared" si="69"/>
        <v>0</v>
      </c>
    </row>
    <row r="351" spans="1:15" ht="20.100000000000001" customHeight="1" x14ac:dyDescent="0.3">
      <c r="A351" s="1" t="s">
        <v>11</v>
      </c>
      <c r="B351" s="151"/>
      <c r="C351" s="193"/>
      <c r="D351" s="193"/>
      <c r="E351" s="194"/>
      <c r="F351" s="195"/>
      <c r="G351" s="171">
        <f t="shared" si="76"/>
        <v>0</v>
      </c>
      <c r="H351" s="171"/>
      <c r="I351" s="169"/>
      <c r="J351" s="207"/>
      <c r="K351" s="208"/>
      <c r="L351" s="169">
        <f t="shared" si="74"/>
        <v>0</v>
      </c>
      <c r="M351" s="201"/>
      <c r="N351" s="201"/>
      <c r="O351" s="192">
        <f t="shared" si="69"/>
        <v>0</v>
      </c>
    </row>
    <row r="352" spans="1:15" ht="20.100000000000001" customHeight="1" x14ac:dyDescent="0.3">
      <c r="A352" s="1" t="s">
        <v>12</v>
      </c>
      <c r="B352" s="151"/>
      <c r="C352" s="193"/>
      <c r="D352" s="193"/>
      <c r="E352" s="194"/>
      <c r="F352" s="195"/>
      <c r="G352" s="171">
        <f t="shared" si="76"/>
        <v>0</v>
      </c>
      <c r="H352" s="171"/>
      <c r="I352" s="169"/>
      <c r="J352" s="207"/>
      <c r="K352" s="208"/>
      <c r="L352" s="169">
        <f t="shared" si="74"/>
        <v>0</v>
      </c>
      <c r="M352" s="201"/>
      <c r="N352" s="201"/>
      <c r="O352" s="192">
        <f t="shared" si="69"/>
        <v>0</v>
      </c>
    </row>
    <row r="353" spans="1:28" ht="20.100000000000001" customHeight="1" x14ac:dyDescent="0.3">
      <c r="A353" s="1" t="s">
        <v>13</v>
      </c>
      <c r="B353" s="151"/>
      <c r="C353" s="193"/>
      <c r="D353" s="193"/>
      <c r="E353" s="194"/>
      <c r="F353" s="195"/>
      <c r="G353" s="171">
        <f t="shared" si="76"/>
        <v>0</v>
      </c>
      <c r="H353" s="171"/>
      <c r="I353" s="169"/>
      <c r="J353" s="207"/>
      <c r="K353" s="208"/>
      <c r="L353" s="169">
        <f t="shared" si="74"/>
        <v>0</v>
      </c>
      <c r="M353" s="201"/>
      <c r="N353" s="201"/>
      <c r="O353" s="192">
        <f t="shared" si="69"/>
        <v>0</v>
      </c>
    </row>
    <row r="354" spans="1:28" ht="20.100000000000001" customHeight="1" x14ac:dyDescent="0.3">
      <c r="A354" s="1" t="s">
        <v>14</v>
      </c>
      <c r="B354" s="151"/>
      <c r="C354" s="193"/>
      <c r="D354" s="193">
        <v>1</v>
      </c>
      <c r="E354" s="194"/>
      <c r="F354" s="195"/>
      <c r="G354" s="171">
        <f t="shared" si="76"/>
        <v>1</v>
      </c>
      <c r="H354" s="171"/>
      <c r="I354" s="169">
        <v>1</v>
      </c>
      <c r="J354" s="207"/>
      <c r="K354" s="208"/>
      <c r="L354" s="169">
        <f t="shared" si="74"/>
        <v>1</v>
      </c>
      <c r="M354" s="191">
        <v>1</v>
      </c>
      <c r="N354" s="201"/>
      <c r="O354" s="192">
        <f t="shared" ref="O354:O403" si="77">N354+M354</f>
        <v>1</v>
      </c>
    </row>
    <row r="355" spans="1:28" ht="20.100000000000001" customHeight="1" x14ac:dyDescent="0.3">
      <c r="A355" s="1" t="s">
        <v>15</v>
      </c>
      <c r="B355" s="151"/>
      <c r="C355" s="193"/>
      <c r="D355" s="193"/>
      <c r="E355" s="194"/>
      <c r="F355" s="195"/>
      <c r="G355" s="171">
        <f t="shared" si="76"/>
        <v>0</v>
      </c>
      <c r="H355" s="171"/>
      <c r="I355" s="169"/>
      <c r="J355" s="207"/>
      <c r="K355" s="208"/>
      <c r="L355" s="169">
        <f t="shared" si="74"/>
        <v>0</v>
      </c>
      <c r="M355" s="201"/>
      <c r="N355" s="201"/>
      <c r="O355" s="192">
        <f t="shared" si="77"/>
        <v>0</v>
      </c>
    </row>
    <row r="356" spans="1:28" ht="20.100000000000001" customHeight="1" x14ac:dyDescent="0.3">
      <c r="A356" s="1" t="s">
        <v>16</v>
      </c>
      <c r="B356" s="151"/>
      <c r="C356" s="193"/>
      <c r="D356" s="193"/>
      <c r="E356" s="194"/>
      <c r="F356" s="195"/>
      <c r="G356" s="171">
        <f t="shared" si="76"/>
        <v>0</v>
      </c>
      <c r="H356" s="171"/>
      <c r="I356" s="169"/>
      <c r="J356" s="207"/>
      <c r="K356" s="208"/>
      <c r="L356" s="169">
        <f t="shared" si="74"/>
        <v>0</v>
      </c>
      <c r="M356" s="201"/>
      <c r="N356" s="201"/>
      <c r="O356" s="192">
        <f t="shared" si="77"/>
        <v>0</v>
      </c>
    </row>
    <row r="357" spans="1:28" ht="20.100000000000001" customHeight="1" x14ac:dyDescent="0.3">
      <c r="A357" s="128" t="s">
        <v>17</v>
      </c>
      <c r="B357" s="153"/>
      <c r="C357" s="198"/>
      <c r="D357" s="198"/>
      <c r="E357" s="199"/>
      <c r="F357" s="200"/>
      <c r="G357" s="182">
        <f t="shared" si="76"/>
        <v>0</v>
      </c>
      <c r="H357" s="171"/>
      <c r="I357" s="169"/>
      <c r="J357" s="207"/>
      <c r="K357" s="208"/>
      <c r="L357" s="169">
        <f t="shared" si="74"/>
        <v>0</v>
      </c>
      <c r="M357" s="201"/>
      <c r="N357" s="201"/>
      <c r="O357" s="192">
        <f t="shared" si="77"/>
        <v>0</v>
      </c>
    </row>
    <row r="358" spans="1:28" ht="20.100000000000001" customHeight="1" x14ac:dyDescent="0.3">
      <c r="A358" s="1" t="s">
        <v>18</v>
      </c>
      <c r="B358" s="151"/>
      <c r="C358" s="193"/>
      <c r="D358" s="193"/>
      <c r="E358" s="194"/>
      <c r="F358" s="195"/>
      <c r="G358" s="171">
        <f t="shared" si="76"/>
        <v>0</v>
      </c>
      <c r="H358" s="171"/>
      <c r="I358" s="169"/>
      <c r="J358" s="207"/>
      <c r="K358" s="208"/>
      <c r="L358" s="169">
        <f t="shared" si="74"/>
        <v>0</v>
      </c>
      <c r="M358" s="201"/>
      <c r="N358" s="201"/>
      <c r="O358" s="192">
        <f t="shared" si="77"/>
        <v>0</v>
      </c>
    </row>
    <row r="359" spans="1:28" ht="20.100000000000001" customHeight="1" x14ac:dyDescent="0.3">
      <c r="A359" s="1" t="s">
        <v>19</v>
      </c>
      <c r="B359" s="151"/>
      <c r="C359" s="193"/>
      <c r="D359" s="193"/>
      <c r="E359" s="194"/>
      <c r="F359" s="195"/>
      <c r="G359" s="171">
        <f t="shared" si="76"/>
        <v>0</v>
      </c>
      <c r="H359" s="171"/>
      <c r="I359" s="169"/>
      <c r="J359" s="207"/>
      <c r="K359" s="208"/>
      <c r="L359" s="169">
        <f t="shared" si="74"/>
        <v>0</v>
      </c>
      <c r="M359" s="201"/>
      <c r="N359" s="201"/>
      <c r="O359" s="192">
        <f t="shared" si="77"/>
        <v>0</v>
      </c>
    </row>
    <row r="360" spans="1:28" ht="20.100000000000001" customHeight="1" x14ac:dyDescent="0.3">
      <c r="A360" s="1" t="s">
        <v>20</v>
      </c>
      <c r="B360" s="151"/>
      <c r="C360" s="193"/>
      <c r="D360" s="193"/>
      <c r="E360" s="194"/>
      <c r="F360" s="195"/>
      <c r="G360" s="171">
        <f t="shared" si="76"/>
        <v>0</v>
      </c>
      <c r="H360" s="171"/>
      <c r="I360" s="169"/>
      <c r="J360" s="207"/>
      <c r="K360" s="208"/>
      <c r="L360" s="169">
        <f t="shared" si="74"/>
        <v>0</v>
      </c>
      <c r="M360" s="201"/>
      <c r="N360" s="201"/>
      <c r="O360" s="192">
        <f t="shared" si="77"/>
        <v>0</v>
      </c>
    </row>
    <row r="361" spans="1:28" ht="20.100000000000001" customHeight="1" thickBot="1" x14ac:dyDescent="0.35">
      <c r="A361" s="1" t="s">
        <v>21</v>
      </c>
      <c r="B361" s="151"/>
      <c r="C361" s="193"/>
      <c r="D361" s="193"/>
      <c r="E361" s="194"/>
      <c r="F361" s="195"/>
      <c r="G361" s="171">
        <f t="shared" si="76"/>
        <v>0</v>
      </c>
      <c r="H361" s="171"/>
      <c r="I361" s="169"/>
      <c r="J361" s="207"/>
      <c r="K361" s="208"/>
      <c r="L361" s="169">
        <f t="shared" si="74"/>
        <v>0</v>
      </c>
      <c r="M361" s="201"/>
      <c r="N361" s="201"/>
      <c r="O361" s="192">
        <f t="shared" si="77"/>
        <v>0</v>
      </c>
    </row>
    <row r="362" spans="1:28" ht="20.100000000000001" customHeight="1" thickBot="1" x14ac:dyDescent="0.35">
      <c r="A362" s="132">
        <f>A341+1</f>
        <v>17</v>
      </c>
      <c r="B362" s="117" t="s">
        <v>68</v>
      </c>
      <c r="C362" s="177">
        <f t="shared" ref="C362:K362" si="78">SUM(C342:C361)</f>
        <v>1</v>
      </c>
      <c r="D362" s="177">
        <f t="shared" si="78"/>
        <v>1</v>
      </c>
      <c r="E362" s="177">
        <f t="shared" si="78"/>
        <v>0</v>
      </c>
      <c r="F362" s="177">
        <f t="shared" si="78"/>
        <v>0</v>
      </c>
      <c r="G362" s="177">
        <f t="shared" si="78"/>
        <v>2</v>
      </c>
      <c r="H362" s="177">
        <f t="shared" si="78"/>
        <v>0</v>
      </c>
      <c r="I362" s="177">
        <f t="shared" si="78"/>
        <v>1</v>
      </c>
      <c r="J362" s="177">
        <f t="shared" si="78"/>
        <v>0</v>
      </c>
      <c r="K362" s="177">
        <f t="shared" si="78"/>
        <v>0</v>
      </c>
      <c r="L362" s="169">
        <f t="shared" si="74"/>
        <v>1</v>
      </c>
      <c r="M362" s="177">
        <f>SUM(M342:M361)</f>
        <v>1</v>
      </c>
      <c r="N362" s="177">
        <f>SUM(N342:N361)</f>
        <v>0</v>
      </c>
      <c r="O362" s="184">
        <f>SUM(O342:O361)</f>
        <v>1</v>
      </c>
    </row>
    <row r="363" spans="1:28" ht="20.100000000000001" customHeight="1" thickBot="1" x14ac:dyDescent="0.35">
      <c r="A363" s="130" t="s">
        <v>2</v>
      </c>
      <c r="B363" s="154" t="s">
        <v>69</v>
      </c>
      <c r="C363" s="185"/>
      <c r="D363" s="185"/>
      <c r="E363" s="186"/>
      <c r="F363" s="187"/>
      <c r="G363" s="171">
        <f t="shared" ref="G363:G382" si="79">F363+E363+D363+C363</f>
        <v>0</v>
      </c>
      <c r="H363" s="171"/>
      <c r="I363" s="169"/>
      <c r="J363" s="207"/>
      <c r="K363" s="208"/>
      <c r="L363" s="169">
        <f t="shared" si="74"/>
        <v>0</v>
      </c>
      <c r="M363" s="201"/>
      <c r="N363" s="201"/>
      <c r="O363" s="192">
        <f t="shared" si="77"/>
        <v>0</v>
      </c>
      <c r="P363" s="310">
        <f>C363+C300</f>
        <v>0</v>
      </c>
      <c r="Q363" s="310">
        <f t="shared" ref="Q363:AB363" si="80">D363+D300</f>
        <v>0</v>
      </c>
      <c r="R363" s="310">
        <f t="shared" si="80"/>
        <v>0</v>
      </c>
      <c r="S363" s="310">
        <f t="shared" si="80"/>
        <v>0</v>
      </c>
      <c r="T363" s="310">
        <f t="shared" si="80"/>
        <v>0</v>
      </c>
      <c r="U363" s="310">
        <f t="shared" si="80"/>
        <v>0</v>
      </c>
      <c r="V363" s="310">
        <f t="shared" si="80"/>
        <v>0</v>
      </c>
      <c r="W363" s="310">
        <f t="shared" si="80"/>
        <v>0</v>
      </c>
      <c r="X363" s="310">
        <f t="shared" si="80"/>
        <v>0</v>
      </c>
      <c r="Y363" s="310">
        <f t="shared" si="80"/>
        <v>0</v>
      </c>
      <c r="Z363" s="310">
        <f t="shared" si="80"/>
        <v>0</v>
      </c>
      <c r="AA363" s="310">
        <f t="shared" si="80"/>
        <v>0</v>
      </c>
      <c r="AB363" s="310">
        <f t="shared" si="80"/>
        <v>0</v>
      </c>
    </row>
    <row r="364" spans="1:28" ht="20.100000000000001" customHeight="1" thickBot="1" x14ac:dyDescent="0.35">
      <c r="A364" s="1" t="s">
        <v>3</v>
      </c>
      <c r="B364" s="155"/>
      <c r="C364" s="193"/>
      <c r="D364" s="193"/>
      <c r="E364" s="194"/>
      <c r="F364" s="195"/>
      <c r="G364" s="171">
        <f t="shared" si="79"/>
        <v>0</v>
      </c>
      <c r="H364" s="171"/>
      <c r="I364" s="169"/>
      <c r="J364" s="207"/>
      <c r="K364" s="208"/>
      <c r="L364" s="169">
        <f t="shared" si="74"/>
        <v>0</v>
      </c>
      <c r="M364" s="201"/>
      <c r="N364" s="201"/>
      <c r="O364" s="192">
        <f t="shared" si="77"/>
        <v>0</v>
      </c>
      <c r="P364" s="310">
        <f t="shared" ref="P364:P383" si="81">C364+C301</f>
        <v>0</v>
      </c>
      <c r="Q364" s="310">
        <f t="shared" ref="Q364:Q383" si="82">D364+D301</f>
        <v>0</v>
      </c>
      <c r="R364" s="310">
        <f t="shared" ref="R364:R383" si="83">E364+E301</f>
        <v>0</v>
      </c>
      <c r="S364" s="310">
        <f t="shared" ref="S364:S383" si="84">F364+F301</f>
        <v>0</v>
      </c>
      <c r="T364" s="310">
        <f t="shared" ref="T364:T383" si="85">G364+G301</f>
        <v>0</v>
      </c>
      <c r="U364" s="310">
        <f t="shared" ref="U364:U383" si="86">H364+H301</f>
        <v>0</v>
      </c>
      <c r="V364" s="310">
        <f t="shared" ref="V364:V383" si="87">I364+I301</f>
        <v>0</v>
      </c>
      <c r="W364" s="310">
        <f t="shared" ref="W364:W383" si="88">J364+J301</f>
        <v>0</v>
      </c>
      <c r="X364" s="310">
        <f t="shared" ref="X364:X383" si="89">K364+K301</f>
        <v>0</v>
      </c>
      <c r="Y364" s="310">
        <f t="shared" ref="Y364:Y383" si="90">L364+L301</f>
        <v>0</v>
      </c>
      <c r="Z364" s="310">
        <f t="shared" ref="Z364:Z383" si="91">M364+M301</f>
        <v>0</v>
      </c>
      <c r="AA364" s="310">
        <f t="shared" ref="AA364:AA383" si="92">N364+N301</f>
        <v>0</v>
      </c>
      <c r="AB364" s="310">
        <f t="shared" ref="AB364:AB383" si="93">O364+O301</f>
        <v>0</v>
      </c>
    </row>
    <row r="365" spans="1:28" ht="20.100000000000001" customHeight="1" thickBot="1" x14ac:dyDescent="0.35">
      <c r="A365" s="1" t="s">
        <v>4</v>
      </c>
      <c r="B365" s="155"/>
      <c r="C365" s="193"/>
      <c r="D365" s="193"/>
      <c r="E365" s="194"/>
      <c r="F365" s="195"/>
      <c r="G365" s="171">
        <f t="shared" si="79"/>
        <v>0</v>
      </c>
      <c r="H365" s="171"/>
      <c r="I365" s="169"/>
      <c r="J365" s="207"/>
      <c r="K365" s="208"/>
      <c r="L365" s="169">
        <f t="shared" si="74"/>
        <v>0</v>
      </c>
      <c r="M365" s="201"/>
      <c r="N365" s="201"/>
      <c r="O365" s="192">
        <f t="shared" si="77"/>
        <v>0</v>
      </c>
      <c r="P365" s="310">
        <f t="shared" si="81"/>
        <v>0</v>
      </c>
      <c r="Q365" s="310">
        <f t="shared" si="82"/>
        <v>0</v>
      </c>
      <c r="R365" s="310">
        <f t="shared" si="83"/>
        <v>0</v>
      </c>
      <c r="S365" s="310">
        <f t="shared" si="84"/>
        <v>0</v>
      </c>
      <c r="T365" s="310">
        <f t="shared" si="85"/>
        <v>0</v>
      </c>
      <c r="U365" s="310">
        <f t="shared" si="86"/>
        <v>0</v>
      </c>
      <c r="V365" s="310">
        <f t="shared" si="87"/>
        <v>0</v>
      </c>
      <c r="W365" s="310">
        <f t="shared" si="88"/>
        <v>0</v>
      </c>
      <c r="X365" s="310">
        <f t="shared" si="89"/>
        <v>0</v>
      </c>
      <c r="Y365" s="310">
        <f t="shared" si="90"/>
        <v>0</v>
      </c>
      <c r="Z365" s="310">
        <f t="shared" si="91"/>
        <v>0</v>
      </c>
      <c r="AA365" s="310">
        <f t="shared" si="92"/>
        <v>0</v>
      </c>
      <c r="AB365" s="310">
        <f t="shared" si="93"/>
        <v>0</v>
      </c>
    </row>
    <row r="366" spans="1:28" ht="20.100000000000001" customHeight="1" thickBot="1" x14ac:dyDescent="0.35">
      <c r="A366" s="1" t="s">
        <v>5</v>
      </c>
      <c r="B366" s="155"/>
      <c r="C366" s="193"/>
      <c r="D366" s="193"/>
      <c r="E366" s="194"/>
      <c r="F366" s="195"/>
      <c r="G366" s="171">
        <f t="shared" si="79"/>
        <v>0</v>
      </c>
      <c r="H366" s="171"/>
      <c r="I366" s="169"/>
      <c r="J366" s="207"/>
      <c r="K366" s="208"/>
      <c r="L366" s="169">
        <f t="shared" si="74"/>
        <v>0</v>
      </c>
      <c r="M366" s="201"/>
      <c r="N366" s="201"/>
      <c r="O366" s="192">
        <f t="shared" si="77"/>
        <v>0</v>
      </c>
      <c r="P366" s="310">
        <f t="shared" si="81"/>
        <v>0</v>
      </c>
      <c r="Q366" s="310">
        <f t="shared" si="82"/>
        <v>0</v>
      </c>
      <c r="R366" s="310">
        <f t="shared" si="83"/>
        <v>0</v>
      </c>
      <c r="S366" s="310">
        <f t="shared" si="84"/>
        <v>0</v>
      </c>
      <c r="T366" s="310">
        <f t="shared" si="85"/>
        <v>0</v>
      </c>
      <c r="U366" s="310">
        <f t="shared" si="86"/>
        <v>0</v>
      </c>
      <c r="V366" s="310">
        <f t="shared" si="87"/>
        <v>0</v>
      </c>
      <c r="W366" s="310">
        <f t="shared" si="88"/>
        <v>0</v>
      </c>
      <c r="X366" s="310">
        <f t="shared" si="89"/>
        <v>0</v>
      </c>
      <c r="Y366" s="310">
        <f t="shared" si="90"/>
        <v>0</v>
      </c>
      <c r="Z366" s="310">
        <f t="shared" si="91"/>
        <v>0</v>
      </c>
      <c r="AA366" s="310">
        <f t="shared" si="92"/>
        <v>0</v>
      </c>
      <c r="AB366" s="310">
        <f t="shared" si="93"/>
        <v>0</v>
      </c>
    </row>
    <row r="367" spans="1:28" ht="20.100000000000001" customHeight="1" thickBot="1" x14ac:dyDescent="0.35">
      <c r="A367" s="1" t="s">
        <v>6</v>
      </c>
      <c r="B367" s="155"/>
      <c r="C367" s="193"/>
      <c r="D367" s="193"/>
      <c r="E367" s="194"/>
      <c r="F367" s="195"/>
      <c r="G367" s="171">
        <f t="shared" si="79"/>
        <v>0</v>
      </c>
      <c r="H367" s="171"/>
      <c r="I367" s="169"/>
      <c r="J367" s="207"/>
      <c r="K367" s="208"/>
      <c r="L367" s="169">
        <f t="shared" si="74"/>
        <v>0</v>
      </c>
      <c r="M367" s="201"/>
      <c r="N367" s="201"/>
      <c r="O367" s="192">
        <f t="shared" si="77"/>
        <v>0</v>
      </c>
      <c r="P367" s="310">
        <f t="shared" si="81"/>
        <v>0</v>
      </c>
      <c r="Q367" s="310">
        <f t="shared" si="82"/>
        <v>0</v>
      </c>
      <c r="R367" s="310">
        <f t="shared" si="83"/>
        <v>0</v>
      </c>
      <c r="S367" s="310">
        <f t="shared" si="84"/>
        <v>0</v>
      </c>
      <c r="T367" s="310">
        <f t="shared" si="85"/>
        <v>0</v>
      </c>
      <c r="U367" s="310">
        <f t="shared" si="86"/>
        <v>0</v>
      </c>
      <c r="V367" s="310">
        <f t="shared" si="87"/>
        <v>0</v>
      </c>
      <c r="W367" s="310">
        <f t="shared" si="88"/>
        <v>0</v>
      </c>
      <c r="X367" s="310">
        <f t="shared" si="89"/>
        <v>0</v>
      </c>
      <c r="Y367" s="310">
        <f t="shared" si="90"/>
        <v>0</v>
      </c>
      <c r="Z367" s="310">
        <f t="shared" si="91"/>
        <v>0</v>
      </c>
      <c r="AA367" s="310">
        <f t="shared" si="92"/>
        <v>0</v>
      </c>
      <c r="AB367" s="310">
        <f t="shared" si="93"/>
        <v>0</v>
      </c>
    </row>
    <row r="368" spans="1:28" ht="20.100000000000001" customHeight="1" thickBot="1" x14ac:dyDescent="0.35">
      <c r="A368" s="1" t="s">
        <v>7</v>
      </c>
      <c r="B368" s="155"/>
      <c r="C368" s="193"/>
      <c r="D368" s="193"/>
      <c r="E368" s="194"/>
      <c r="F368" s="195"/>
      <c r="G368" s="171">
        <f t="shared" si="79"/>
        <v>0</v>
      </c>
      <c r="H368" s="171"/>
      <c r="I368" s="169"/>
      <c r="J368" s="207"/>
      <c r="K368" s="208"/>
      <c r="L368" s="169">
        <f t="shared" si="74"/>
        <v>0</v>
      </c>
      <c r="M368" s="201"/>
      <c r="N368" s="201"/>
      <c r="O368" s="192">
        <f t="shared" si="77"/>
        <v>0</v>
      </c>
      <c r="P368" s="310">
        <f t="shared" si="81"/>
        <v>0</v>
      </c>
      <c r="Q368" s="310">
        <f t="shared" si="82"/>
        <v>0</v>
      </c>
      <c r="R368" s="310">
        <f t="shared" si="83"/>
        <v>0</v>
      </c>
      <c r="S368" s="310">
        <f t="shared" si="84"/>
        <v>0</v>
      </c>
      <c r="T368" s="310">
        <f t="shared" si="85"/>
        <v>0</v>
      </c>
      <c r="U368" s="310">
        <f t="shared" si="86"/>
        <v>0</v>
      </c>
      <c r="V368" s="310">
        <f t="shared" si="87"/>
        <v>0</v>
      </c>
      <c r="W368" s="310">
        <f t="shared" si="88"/>
        <v>0</v>
      </c>
      <c r="X368" s="310">
        <f t="shared" si="89"/>
        <v>0</v>
      </c>
      <c r="Y368" s="310">
        <f t="shared" si="90"/>
        <v>0</v>
      </c>
      <c r="Z368" s="310">
        <f t="shared" si="91"/>
        <v>0</v>
      </c>
      <c r="AA368" s="310">
        <f t="shared" si="92"/>
        <v>0</v>
      </c>
      <c r="AB368" s="310">
        <f t="shared" si="93"/>
        <v>0</v>
      </c>
    </row>
    <row r="369" spans="1:28" ht="20.100000000000001" customHeight="1" thickBot="1" x14ac:dyDescent="0.35">
      <c r="A369" s="1" t="s">
        <v>8</v>
      </c>
      <c r="B369" s="155"/>
      <c r="C369" s="193"/>
      <c r="D369" s="193"/>
      <c r="E369" s="194"/>
      <c r="F369" s="195"/>
      <c r="G369" s="171">
        <f t="shared" si="79"/>
        <v>0</v>
      </c>
      <c r="H369" s="171"/>
      <c r="I369" s="169"/>
      <c r="J369" s="207"/>
      <c r="K369" s="208"/>
      <c r="L369" s="169">
        <f t="shared" si="74"/>
        <v>0</v>
      </c>
      <c r="M369" s="201"/>
      <c r="N369" s="201"/>
      <c r="O369" s="192">
        <f t="shared" si="77"/>
        <v>0</v>
      </c>
      <c r="P369" s="310">
        <f t="shared" si="81"/>
        <v>0</v>
      </c>
      <c r="Q369" s="310">
        <f t="shared" si="82"/>
        <v>0</v>
      </c>
      <c r="R369" s="310">
        <f t="shared" si="83"/>
        <v>0</v>
      </c>
      <c r="S369" s="310">
        <f t="shared" si="84"/>
        <v>0</v>
      </c>
      <c r="T369" s="310">
        <f t="shared" si="85"/>
        <v>0</v>
      </c>
      <c r="U369" s="310">
        <f t="shared" si="86"/>
        <v>0</v>
      </c>
      <c r="V369" s="310">
        <f t="shared" si="87"/>
        <v>0</v>
      </c>
      <c r="W369" s="310">
        <f t="shared" si="88"/>
        <v>0</v>
      </c>
      <c r="X369" s="310">
        <f t="shared" si="89"/>
        <v>0</v>
      </c>
      <c r="Y369" s="310">
        <f t="shared" si="90"/>
        <v>0</v>
      </c>
      <c r="Z369" s="310">
        <f t="shared" si="91"/>
        <v>0</v>
      </c>
      <c r="AA369" s="310">
        <f t="shared" si="92"/>
        <v>0</v>
      </c>
      <c r="AB369" s="310">
        <f t="shared" si="93"/>
        <v>0</v>
      </c>
    </row>
    <row r="370" spans="1:28" ht="20.100000000000001" customHeight="1" thickBot="1" x14ac:dyDescent="0.35">
      <c r="A370" s="1" t="s">
        <v>9</v>
      </c>
      <c r="B370" s="155"/>
      <c r="C370" s="193"/>
      <c r="D370" s="193"/>
      <c r="E370" s="194"/>
      <c r="F370" s="195"/>
      <c r="G370" s="171">
        <f t="shared" si="79"/>
        <v>0</v>
      </c>
      <c r="H370" s="171"/>
      <c r="I370" s="169"/>
      <c r="J370" s="207"/>
      <c r="K370" s="208"/>
      <c r="L370" s="169">
        <f t="shared" si="74"/>
        <v>0</v>
      </c>
      <c r="M370" s="201"/>
      <c r="N370" s="201"/>
      <c r="O370" s="192">
        <f t="shared" si="77"/>
        <v>0</v>
      </c>
      <c r="P370" s="310">
        <f t="shared" si="81"/>
        <v>0</v>
      </c>
      <c r="Q370" s="310">
        <f t="shared" si="82"/>
        <v>0</v>
      </c>
      <c r="R370" s="310">
        <f t="shared" si="83"/>
        <v>0</v>
      </c>
      <c r="S370" s="310">
        <f t="shared" si="84"/>
        <v>0</v>
      </c>
      <c r="T370" s="310">
        <f t="shared" si="85"/>
        <v>0</v>
      </c>
      <c r="U370" s="310">
        <f t="shared" si="86"/>
        <v>0</v>
      </c>
      <c r="V370" s="310">
        <f t="shared" si="87"/>
        <v>0</v>
      </c>
      <c r="W370" s="310">
        <f t="shared" si="88"/>
        <v>0</v>
      </c>
      <c r="X370" s="310">
        <f t="shared" si="89"/>
        <v>0</v>
      </c>
      <c r="Y370" s="310">
        <f t="shared" si="90"/>
        <v>0</v>
      </c>
      <c r="Z370" s="310">
        <f t="shared" si="91"/>
        <v>0</v>
      </c>
      <c r="AA370" s="310">
        <f t="shared" si="92"/>
        <v>0</v>
      </c>
      <c r="AB370" s="310">
        <f t="shared" si="93"/>
        <v>0</v>
      </c>
    </row>
    <row r="371" spans="1:28" ht="20.100000000000001" customHeight="1" thickBot="1" x14ac:dyDescent="0.35">
      <c r="A371" s="1" t="s">
        <v>10</v>
      </c>
      <c r="B371" s="156"/>
      <c r="C371" s="198"/>
      <c r="D371" s="198"/>
      <c r="E371" s="199"/>
      <c r="F371" s="200"/>
      <c r="G371" s="182">
        <f t="shared" si="79"/>
        <v>0</v>
      </c>
      <c r="H371" s="171"/>
      <c r="I371" s="169"/>
      <c r="J371" s="207"/>
      <c r="K371" s="208"/>
      <c r="L371" s="169">
        <f t="shared" si="74"/>
        <v>0</v>
      </c>
      <c r="M371" s="201"/>
      <c r="N371" s="201"/>
      <c r="O371" s="192">
        <f t="shared" si="77"/>
        <v>0</v>
      </c>
      <c r="P371" s="310">
        <f t="shared" si="81"/>
        <v>0</v>
      </c>
      <c r="Q371" s="310">
        <f t="shared" si="82"/>
        <v>0</v>
      </c>
      <c r="R371" s="310">
        <f t="shared" si="83"/>
        <v>0</v>
      </c>
      <c r="S371" s="310">
        <f t="shared" si="84"/>
        <v>0</v>
      </c>
      <c r="T371" s="310">
        <f t="shared" si="85"/>
        <v>0</v>
      </c>
      <c r="U371" s="310">
        <f t="shared" si="86"/>
        <v>0</v>
      </c>
      <c r="V371" s="310">
        <f t="shared" si="87"/>
        <v>0</v>
      </c>
      <c r="W371" s="310">
        <f t="shared" si="88"/>
        <v>0</v>
      </c>
      <c r="X371" s="310">
        <f t="shared" si="89"/>
        <v>0</v>
      </c>
      <c r="Y371" s="310">
        <f t="shared" si="90"/>
        <v>0</v>
      </c>
      <c r="Z371" s="310">
        <f t="shared" si="91"/>
        <v>0</v>
      </c>
      <c r="AA371" s="310">
        <f t="shared" si="92"/>
        <v>0</v>
      </c>
      <c r="AB371" s="310">
        <f t="shared" si="93"/>
        <v>0</v>
      </c>
    </row>
    <row r="372" spans="1:28" ht="20.100000000000001" customHeight="1" thickBot="1" x14ac:dyDescent="0.35">
      <c r="A372" s="1" t="s">
        <v>11</v>
      </c>
      <c r="B372" s="155"/>
      <c r="C372" s="193"/>
      <c r="D372" s="193"/>
      <c r="E372" s="194"/>
      <c r="F372" s="195"/>
      <c r="G372" s="171">
        <f t="shared" si="79"/>
        <v>0</v>
      </c>
      <c r="H372" s="171"/>
      <c r="I372" s="169"/>
      <c r="J372" s="207"/>
      <c r="K372" s="208"/>
      <c r="L372" s="169">
        <f t="shared" si="74"/>
        <v>0</v>
      </c>
      <c r="M372" s="201"/>
      <c r="N372" s="201"/>
      <c r="O372" s="192">
        <f t="shared" si="77"/>
        <v>0</v>
      </c>
      <c r="P372" s="310">
        <f t="shared" si="81"/>
        <v>0</v>
      </c>
      <c r="Q372" s="310">
        <f t="shared" si="82"/>
        <v>0</v>
      </c>
      <c r="R372" s="310">
        <f t="shared" si="83"/>
        <v>0</v>
      </c>
      <c r="S372" s="310">
        <f t="shared" si="84"/>
        <v>0</v>
      </c>
      <c r="T372" s="310">
        <f t="shared" si="85"/>
        <v>0</v>
      </c>
      <c r="U372" s="310">
        <f t="shared" si="86"/>
        <v>0</v>
      </c>
      <c r="V372" s="310">
        <f t="shared" si="87"/>
        <v>0</v>
      </c>
      <c r="W372" s="310">
        <f t="shared" si="88"/>
        <v>0</v>
      </c>
      <c r="X372" s="310">
        <f t="shared" si="89"/>
        <v>0</v>
      </c>
      <c r="Y372" s="310">
        <f t="shared" si="90"/>
        <v>0</v>
      </c>
      <c r="Z372" s="310">
        <f t="shared" si="91"/>
        <v>0</v>
      </c>
      <c r="AA372" s="310">
        <f t="shared" si="92"/>
        <v>0</v>
      </c>
      <c r="AB372" s="310">
        <f t="shared" si="93"/>
        <v>0</v>
      </c>
    </row>
    <row r="373" spans="1:28" ht="20.100000000000001" customHeight="1" thickBot="1" x14ac:dyDescent="0.35">
      <c r="A373" s="1" t="s">
        <v>12</v>
      </c>
      <c r="B373" s="155"/>
      <c r="C373" s="193"/>
      <c r="D373" s="193"/>
      <c r="E373" s="194"/>
      <c r="F373" s="195"/>
      <c r="G373" s="171">
        <f t="shared" si="79"/>
        <v>0</v>
      </c>
      <c r="H373" s="171"/>
      <c r="I373" s="169"/>
      <c r="J373" s="207"/>
      <c r="K373" s="208"/>
      <c r="L373" s="169">
        <f t="shared" si="74"/>
        <v>0</v>
      </c>
      <c r="M373" s="201"/>
      <c r="N373" s="201"/>
      <c r="O373" s="192">
        <f t="shared" si="77"/>
        <v>0</v>
      </c>
      <c r="P373" s="310">
        <f t="shared" si="81"/>
        <v>0</v>
      </c>
      <c r="Q373" s="310">
        <f t="shared" si="82"/>
        <v>0</v>
      </c>
      <c r="R373" s="310">
        <f t="shared" si="83"/>
        <v>0</v>
      </c>
      <c r="S373" s="310">
        <f t="shared" si="84"/>
        <v>0</v>
      </c>
      <c r="T373" s="310">
        <f t="shared" si="85"/>
        <v>0</v>
      </c>
      <c r="U373" s="310">
        <f t="shared" si="86"/>
        <v>0</v>
      </c>
      <c r="V373" s="310">
        <f t="shared" si="87"/>
        <v>0</v>
      </c>
      <c r="W373" s="310">
        <f t="shared" si="88"/>
        <v>0</v>
      </c>
      <c r="X373" s="310">
        <f t="shared" si="89"/>
        <v>0</v>
      </c>
      <c r="Y373" s="310">
        <f t="shared" si="90"/>
        <v>0</v>
      </c>
      <c r="Z373" s="310">
        <f t="shared" si="91"/>
        <v>0</v>
      </c>
      <c r="AA373" s="310">
        <f t="shared" si="92"/>
        <v>0</v>
      </c>
      <c r="AB373" s="310">
        <f t="shared" si="93"/>
        <v>0</v>
      </c>
    </row>
    <row r="374" spans="1:28" ht="20.100000000000001" customHeight="1" thickBot="1" x14ac:dyDescent="0.35">
      <c r="A374" s="1" t="s">
        <v>13</v>
      </c>
      <c r="B374" s="155"/>
      <c r="C374" s="193"/>
      <c r="D374" s="193"/>
      <c r="E374" s="194"/>
      <c r="F374" s="195"/>
      <c r="G374" s="171">
        <f t="shared" si="79"/>
        <v>0</v>
      </c>
      <c r="H374" s="171"/>
      <c r="I374" s="169"/>
      <c r="J374" s="207"/>
      <c r="K374" s="208"/>
      <c r="L374" s="169">
        <f t="shared" si="74"/>
        <v>0</v>
      </c>
      <c r="M374" s="201"/>
      <c r="N374" s="201"/>
      <c r="O374" s="192">
        <f t="shared" si="77"/>
        <v>0</v>
      </c>
      <c r="P374" s="310">
        <f t="shared" si="81"/>
        <v>0</v>
      </c>
      <c r="Q374" s="310">
        <f t="shared" si="82"/>
        <v>0</v>
      </c>
      <c r="R374" s="310">
        <f t="shared" si="83"/>
        <v>0</v>
      </c>
      <c r="S374" s="310">
        <f t="shared" si="84"/>
        <v>0</v>
      </c>
      <c r="T374" s="310">
        <f t="shared" si="85"/>
        <v>0</v>
      </c>
      <c r="U374" s="310">
        <f t="shared" si="86"/>
        <v>0</v>
      </c>
      <c r="V374" s="310">
        <f t="shared" si="87"/>
        <v>0</v>
      </c>
      <c r="W374" s="310">
        <f t="shared" si="88"/>
        <v>0</v>
      </c>
      <c r="X374" s="310">
        <f t="shared" si="89"/>
        <v>0</v>
      </c>
      <c r="Y374" s="310">
        <f t="shared" si="90"/>
        <v>0</v>
      </c>
      <c r="Z374" s="310">
        <f t="shared" si="91"/>
        <v>0</v>
      </c>
      <c r="AA374" s="310">
        <f t="shared" si="92"/>
        <v>0</v>
      </c>
      <c r="AB374" s="310">
        <f t="shared" si="93"/>
        <v>0</v>
      </c>
    </row>
    <row r="375" spans="1:28" ht="20.100000000000001" customHeight="1" thickBot="1" x14ac:dyDescent="0.35">
      <c r="A375" s="1" t="s">
        <v>14</v>
      </c>
      <c r="B375" s="155"/>
      <c r="C375" s="193"/>
      <c r="D375" s="193">
        <v>2</v>
      </c>
      <c r="E375" s="194">
        <v>2</v>
      </c>
      <c r="F375" s="195">
        <v>0</v>
      </c>
      <c r="G375" s="171">
        <f t="shared" si="79"/>
        <v>4</v>
      </c>
      <c r="H375" s="171"/>
      <c r="I375" s="169">
        <v>2</v>
      </c>
      <c r="J375" s="169">
        <v>1</v>
      </c>
      <c r="K375" s="169"/>
      <c r="L375" s="169">
        <f t="shared" si="74"/>
        <v>3</v>
      </c>
      <c r="M375" s="169">
        <v>3</v>
      </c>
      <c r="N375" s="201">
        <v>0</v>
      </c>
      <c r="O375" s="192">
        <f t="shared" si="77"/>
        <v>3</v>
      </c>
      <c r="P375" s="310">
        <f t="shared" si="81"/>
        <v>0</v>
      </c>
      <c r="Q375" s="310">
        <f t="shared" si="82"/>
        <v>4</v>
      </c>
      <c r="R375" s="310">
        <f t="shared" si="83"/>
        <v>2</v>
      </c>
      <c r="S375" s="310">
        <f t="shared" si="84"/>
        <v>0</v>
      </c>
      <c r="T375" s="310">
        <f t="shared" si="85"/>
        <v>6</v>
      </c>
      <c r="U375" s="310">
        <f t="shared" si="86"/>
        <v>0</v>
      </c>
      <c r="V375" s="310">
        <f t="shared" si="87"/>
        <v>4</v>
      </c>
      <c r="W375" s="310">
        <f t="shared" si="88"/>
        <v>1</v>
      </c>
      <c r="X375" s="310">
        <f t="shared" si="89"/>
        <v>0</v>
      </c>
      <c r="Y375" s="310">
        <f t="shared" si="90"/>
        <v>5</v>
      </c>
      <c r="Z375" s="310">
        <f t="shared" si="91"/>
        <v>5</v>
      </c>
      <c r="AA375" s="310">
        <f t="shared" si="92"/>
        <v>0</v>
      </c>
      <c r="AB375" s="310">
        <f t="shared" si="93"/>
        <v>5</v>
      </c>
    </row>
    <row r="376" spans="1:28" ht="20.100000000000001" customHeight="1" thickBot="1" x14ac:dyDescent="0.35">
      <c r="A376" s="1" t="s">
        <v>15</v>
      </c>
      <c r="B376" s="155"/>
      <c r="C376" s="193"/>
      <c r="D376" s="193"/>
      <c r="E376" s="194"/>
      <c r="F376" s="195"/>
      <c r="G376" s="171">
        <f t="shared" si="79"/>
        <v>0</v>
      </c>
      <c r="H376" s="171"/>
      <c r="I376" s="169"/>
      <c r="J376" s="169"/>
      <c r="K376" s="169"/>
      <c r="L376" s="169">
        <f t="shared" si="74"/>
        <v>0</v>
      </c>
      <c r="M376" s="169"/>
      <c r="N376" s="201"/>
      <c r="O376" s="192">
        <f t="shared" si="77"/>
        <v>0</v>
      </c>
      <c r="P376" s="310">
        <f t="shared" si="81"/>
        <v>0</v>
      </c>
      <c r="Q376" s="310">
        <f t="shared" si="82"/>
        <v>0</v>
      </c>
      <c r="R376" s="310">
        <f t="shared" si="83"/>
        <v>1</v>
      </c>
      <c r="S376" s="310">
        <f t="shared" si="84"/>
        <v>0</v>
      </c>
      <c r="T376" s="310">
        <f t="shared" si="85"/>
        <v>1</v>
      </c>
      <c r="U376" s="310">
        <f t="shared" si="86"/>
        <v>0</v>
      </c>
      <c r="V376" s="310">
        <f t="shared" si="87"/>
        <v>0</v>
      </c>
      <c r="W376" s="310">
        <f t="shared" si="88"/>
        <v>1</v>
      </c>
      <c r="X376" s="310">
        <f t="shared" si="89"/>
        <v>0</v>
      </c>
      <c r="Y376" s="310">
        <f t="shared" si="90"/>
        <v>1</v>
      </c>
      <c r="Z376" s="310">
        <f t="shared" si="91"/>
        <v>1</v>
      </c>
      <c r="AA376" s="310">
        <f t="shared" si="92"/>
        <v>0</v>
      </c>
      <c r="AB376" s="310">
        <f t="shared" si="93"/>
        <v>1</v>
      </c>
    </row>
    <row r="377" spans="1:28" ht="20.100000000000001" customHeight="1" thickBot="1" x14ac:dyDescent="0.35">
      <c r="A377" s="1" t="s">
        <v>16</v>
      </c>
      <c r="B377" s="155"/>
      <c r="C377" s="193"/>
      <c r="D377" s="193"/>
      <c r="E377" s="194"/>
      <c r="F377" s="195"/>
      <c r="G377" s="171">
        <f t="shared" si="79"/>
        <v>0</v>
      </c>
      <c r="H377" s="171"/>
      <c r="I377" s="169"/>
      <c r="J377" s="169">
        <v>1</v>
      </c>
      <c r="K377" s="169"/>
      <c r="L377" s="169">
        <f t="shared" si="74"/>
        <v>1</v>
      </c>
      <c r="M377" s="169">
        <v>1</v>
      </c>
      <c r="N377" s="201"/>
      <c r="O377" s="192">
        <f t="shared" si="77"/>
        <v>1</v>
      </c>
      <c r="P377" s="310">
        <f t="shared" si="81"/>
        <v>0</v>
      </c>
      <c r="Q377" s="310">
        <f t="shared" si="82"/>
        <v>0</v>
      </c>
      <c r="R377" s="310">
        <f t="shared" si="83"/>
        <v>0</v>
      </c>
      <c r="S377" s="310">
        <f t="shared" si="84"/>
        <v>0</v>
      </c>
      <c r="T377" s="310">
        <f t="shared" si="85"/>
        <v>0</v>
      </c>
      <c r="U377" s="310">
        <f t="shared" si="86"/>
        <v>0</v>
      </c>
      <c r="V377" s="310">
        <f t="shared" si="87"/>
        <v>0</v>
      </c>
      <c r="W377" s="310">
        <f t="shared" si="88"/>
        <v>1</v>
      </c>
      <c r="X377" s="310">
        <f t="shared" si="89"/>
        <v>0</v>
      </c>
      <c r="Y377" s="310">
        <f t="shared" si="90"/>
        <v>1</v>
      </c>
      <c r="Z377" s="310">
        <f t="shared" si="91"/>
        <v>1</v>
      </c>
      <c r="AA377" s="310">
        <f t="shared" si="92"/>
        <v>0</v>
      </c>
      <c r="AB377" s="310">
        <f t="shared" si="93"/>
        <v>1</v>
      </c>
    </row>
    <row r="378" spans="1:28" ht="20.100000000000001" customHeight="1" thickBot="1" x14ac:dyDescent="0.35">
      <c r="A378" s="128" t="s">
        <v>17</v>
      </c>
      <c r="B378" s="157"/>
      <c r="C378" s="198"/>
      <c r="D378" s="198"/>
      <c r="E378" s="199"/>
      <c r="F378" s="200">
        <v>1</v>
      </c>
      <c r="G378" s="182">
        <f t="shared" si="79"/>
        <v>1</v>
      </c>
      <c r="H378" s="171"/>
      <c r="I378" s="169"/>
      <c r="J378" s="169"/>
      <c r="K378" s="169">
        <v>1</v>
      </c>
      <c r="L378" s="169">
        <f t="shared" si="74"/>
        <v>1</v>
      </c>
      <c r="M378" s="169">
        <v>1</v>
      </c>
      <c r="N378" s="201"/>
      <c r="O378" s="192">
        <f t="shared" si="77"/>
        <v>1</v>
      </c>
      <c r="P378" s="310">
        <f t="shared" si="81"/>
        <v>0</v>
      </c>
      <c r="Q378" s="310">
        <f t="shared" si="82"/>
        <v>0</v>
      </c>
      <c r="R378" s="310">
        <f t="shared" si="83"/>
        <v>0</v>
      </c>
      <c r="S378" s="310">
        <f t="shared" si="84"/>
        <v>1</v>
      </c>
      <c r="T378" s="310">
        <f t="shared" si="85"/>
        <v>1</v>
      </c>
      <c r="U378" s="310">
        <f t="shared" si="86"/>
        <v>0</v>
      </c>
      <c r="V378" s="310">
        <f t="shared" si="87"/>
        <v>0</v>
      </c>
      <c r="W378" s="310">
        <f t="shared" si="88"/>
        <v>0</v>
      </c>
      <c r="X378" s="310">
        <f t="shared" si="89"/>
        <v>1</v>
      </c>
      <c r="Y378" s="310">
        <f t="shared" si="90"/>
        <v>1</v>
      </c>
      <c r="Z378" s="310">
        <f t="shared" si="91"/>
        <v>1</v>
      </c>
      <c r="AA378" s="310">
        <f t="shared" si="92"/>
        <v>0</v>
      </c>
      <c r="AB378" s="310">
        <f t="shared" si="93"/>
        <v>1</v>
      </c>
    </row>
    <row r="379" spans="1:28" ht="20.100000000000001" customHeight="1" thickBot="1" x14ac:dyDescent="0.35">
      <c r="A379" s="1" t="s">
        <v>18</v>
      </c>
      <c r="B379" s="155"/>
      <c r="C379" s="193"/>
      <c r="D379" s="193"/>
      <c r="E379" s="194"/>
      <c r="F379" s="195"/>
      <c r="G379" s="171">
        <f t="shared" si="79"/>
        <v>0</v>
      </c>
      <c r="H379" s="171"/>
      <c r="I379" s="169"/>
      <c r="J379" s="207"/>
      <c r="K379" s="208"/>
      <c r="L379" s="169">
        <f t="shared" si="74"/>
        <v>0</v>
      </c>
      <c r="M379" s="201"/>
      <c r="N379" s="201"/>
      <c r="O379" s="192">
        <f t="shared" si="77"/>
        <v>0</v>
      </c>
      <c r="P379" s="310">
        <f t="shared" si="81"/>
        <v>0</v>
      </c>
      <c r="Q379" s="310">
        <f t="shared" si="82"/>
        <v>0</v>
      </c>
      <c r="R379" s="310">
        <f t="shared" si="83"/>
        <v>1</v>
      </c>
      <c r="S379" s="310">
        <f t="shared" si="84"/>
        <v>0</v>
      </c>
      <c r="T379" s="310">
        <f t="shared" si="85"/>
        <v>1</v>
      </c>
      <c r="U379" s="310">
        <f t="shared" si="86"/>
        <v>0</v>
      </c>
      <c r="V379" s="310">
        <f t="shared" si="87"/>
        <v>0</v>
      </c>
      <c r="W379" s="310">
        <f t="shared" si="88"/>
        <v>1</v>
      </c>
      <c r="X379" s="310">
        <f t="shared" si="89"/>
        <v>0</v>
      </c>
      <c r="Y379" s="310">
        <f t="shared" si="90"/>
        <v>1</v>
      </c>
      <c r="Z379" s="310">
        <f t="shared" si="91"/>
        <v>1</v>
      </c>
      <c r="AA379" s="310">
        <f t="shared" si="92"/>
        <v>0</v>
      </c>
      <c r="AB379" s="310">
        <f t="shared" si="93"/>
        <v>1</v>
      </c>
    </row>
    <row r="380" spans="1:28" ht="20.100000000000001" customHeight="1" thickBot="1" x14ac:dyDescent="0.35">
      <c r="A380" s="1" t="s">
        <v>19</v>
      </c>
      <c r="B380" s="155"/>
      <c r="C380" s="193"/>
      <c r="D380" s="193"/>
      <c r="E380" s="194"/>
      <c r="F380" s="195"/>
      <c r="G380" s="171">
        <f t="shared" si="79"/>
        <v>0</v>
      </c>
      <c r="H380" s="171"/>
      <c r="I380" s="169"/>
      <c r="J380" s="207"/>
      <c r="K380" s="208"/>
      <c r="L380" s="169">
        <f t="shared" si="74"/>
        <v>0</v>
      </c>
      <c r="M380" s="201"/>
      <c r="N380" s="201"/>
      <c r="O380" s="192">
        <f t="shared" si="77"/>
        <v>0</v>
      </c>
      <c r="P380" s="310">
        <f t="shared" si="81"/>
        <v>0</v>
      </c>
      <c r="Q380" s="310">
        <f t="shared" si="82"/>
        <v>0</v>
      </c>
      <c r="R380" s="310">
        <f t="shared" si="83"/>
        <v>0</v>
      </c>
      <c r="S380" s="310">
        <f t="shared" si="84"/>
        <v>0</v>
      </c>
      <c r="T380" s="310">
        <f t="shared" si="85"/>
        <v>0</v>
      </c>
      <c r="U380" s="310">
        <f t="shared" si="86"/>
        <v>0</v>
      </c>
      <c r="V380" s="310">
        <f t="shared" si="87"/>
        <v>0</v>
      </c>
      <c r="W380" s="310">
        <f t="shared" si="88"/>
        <v>0</v>
      </c>
      <c r="X380" s="310">
        <f t="shared" si="89"/>
        <v>0</v>
      </c>
      <c r="Y380" s="310">
        <f t="shared" si="90"/>
        <v>0</v>
      </c>
      <c r="Z380" s="310">
        <f t="shared" si="91"/>
        <v>0</v>
      </c>
      <c r="AA380" s="310">
        <f t="shared" si="92"/>
        <v>0</v>
      </c>
      <c r="AB380" s="310">
        <f t="shared" si="93"/>
        <v>0</v>
      </c>
    </row>
    <row r="381" spans="1:28" ht="20.100000000000001" customHeight="1" thickBot="1" x14ac:dyDescent="0.35">
      <c r="A381" s="1" t="s">
        <v>20</v>
      </c>
      <c r="B381" s="155"/>
      <c r="C381" s="193"/>
      <c r="D381" s="193"/>
      <c r="E381" s="194"/>
      <c r="F381" s="195"/>
      <c r="G381" s="171">
        <f t="shared" si="79"/>
        <v>0</v>
      </c>
      <c r="H381" s="171"/>
      <c r="I381" s="169"/>
      <c r="J381" s="207"/>
      <c r="K381" s="208"/>
      <c r="L381" s="169">
        <f t="shared" si="74"/>
        <v>0</v>
      </c>
      <c r="M381" s="201"/>
      <c r="N381" s="201"/>
      <c r="O381" s="192">
        <f t="shared" si="77"/>
        <v>0</v>
      </c>
      <c r="P381" s="310">
        <f t="shared" si="81"/>
        <v>0</v>
      </c>
      <c r="Q381" s="310">
        <f t="shared" si="82"/>
        <v>0</v>
      </c>
      <c r="R381" s="310">
        <f t="shared" si="83"/>
        <v>0</v>
      </c>
      <c r="S381" s="310">
        <f t="shared" si="84"/>
        <v>0</v>
      </c>
      <c r="T381" s="310">
        <f t="shared" si="85"/>
        <v>0</v>
      </c>
      <c r="U381" s="310">
        <f t="shared" si="86"/>
        <v>0</v>
      </c>
      <c r="V381" s="310">
        <f t="shared" si="87"/>
        <v>0</v>
      </c>
      <c r="W381" s="310">
        <f t="shared" si="88"/>
        <v>0</v>
      </c>
      <c r="X381" s="310">
        <f t="shared" si="89"/>
        <v>0</v>
      </c>
      <c r="Y381" s="310">
        <f t="shared" si="90"/>
        <v>0</v>
      </c>
      <c r="Z381" s="310">
        <f t="shared" si="91"/>
        <v>0</v>
      </c>
      <c r="AA381" s="310">
        <f t="shared" si="92"/>
        <v>0</v>
      </c>
      <c r="AB381" s="310">
        <f t="shared" si="93"/>
        <v>0</v>
      </c>
    </row>
    <row r="382" spans="1:28" ht="20.100000000000001" customHeight="1" thickBot="1" x14ac:dyDescent="0.35">
      <c r="A382" s="1" t="s">
        <v>21</v>
      </c>
      <c r="B382" s="155"/>
      <c r="C382" s="193"/>
      <c r="D382" s="193"/>
      <c r="E382" s="194"/>
      <c r="F382" s="195"/>
      <c r="G382" s="171">
        <f t="shared" si="79"/>
        <v>0</v>
      </c>
      <c r="H382" s="171"/>
      <c r="I382" s="169"/>
      <c r="J382" s="207"/>
      <c r="K382" s="208"/>
      <c r="L382" s="169">
        <f t="shared" si="74"/>
        <v>0</v>
      </c>
      <c r="M382" s="201"/>
      <c r="N382" s="201"/>
      <c r="O382" s="192">
        <f t="shared" si="77"/>
        <v>0</v>
      </c>
      <c r="P382" s="310">
        <f t="shared" si="81"/>
        <v>0</v>
      </c>
      <c r="Q382" s="310">
        <f t="shared" si="82"/>
        <v>0</v>
      </c>
      <c r="R382" s="310">
        <f t="shared" si="83"/>
        <v>0</v>
      </c>
      <c r="S382" s="310">
        <f t="shared" si="84"/>
        <v>0</v>
      </c>
      <c r="T382" s="310">
        <f t="shared" si="85"/>
        <v>0</v>
      </c>
      <c r="U382" s="310">
        <f t="shared" si="86"/>
        <v>0</v>
      </c>
      <c r="V382" s="310">
        <f t="shared" si="87"/>
        <v>0</v>
      </c>
      <c r="W382" s="310">
        <f t="shared" si="88"/>
        <v>0</v>
      </c>
      <c r="X382" s="310">
        <f t="shared" si="89"/>
        <v>0</v>
      </c>
      <c r="Y382" s="310">
        <f t="shared" si="90"/>
        <v>0</v>
      </c>
      <c r="Z382" s="310">
        <f t="shared" si="91"/>
        <v>0</v>
      </c>
      <c r="AA382" s="310">
        <f t="shared" si="92"/>
        <v>0</v>
      </c>
      <c r="AB382" s="310">
        <f t="shared" si="93"/>
        <v>0</v>
      </c>
    </row>
    <row r="383" spans="1:28" ht="20.100000000000001" customHeight="1" thickBot="1" x14ac:dyDescent="0.35">
      <c r="A383" s="132">
        <f>A362+1</f>
        <v>18</v>
      </c>
      <c r="B383" s="119" t="s">
        <v>69</v>
      </c>
      <c r="C383" s="177">
        <f t="shared" ref="C383:K383" si="94">SUM(C363:C382)</f>
        <v>0</v>
      </c>
      <c r="D383" s="177">
        <f t="shared" si="94"/>
        <v>2</v>
      </c>
      <c r="E383" s="177">
        <f t="shared" si="94"/>
        <v>2</v>
      </c>
      <c r="F383" s="177">
        <f t="shared" si="94"/>
        <v>1</v>
      </c>
      <c r="G383" s="177">
        <f t="shared" si="94"/>
        <v>5</v>
      </c>
      <c r="H383" s="177">
        <f t="shared" si="94"/>
        <v>0</v>
      </c>
      <c r="I383" s="177">
        <f t="shared" si="94"/>
        <v>2</v>
      </c>
      <c r="J383" s="177">
        <f t="shared" si="94"/>
        <v>2</v>
      </c>
      <c r="K383" s="177">
        <f t="shared" si="94"/>
        <v>1</v>
      </c>
      <c r="L383" s="169">
        <f t="shared" si="74"/>
        <v>5</v>
      </c>
      <c r="M383" s="177">
        <f>SUM(M363:M382)</f>
        <v>5</v>
      </c>
      <c r="N383" s="177">
        <f>SUM(N363:N382)</f>
        <v>0</v>
      </c>
      <c r="O383" s="309">
        <f>SUM(O363:O382)</f>
        <v>5</v>
      </c>
      <c r="P383" s="310">
        <f t="shared" si="81"/>
        <v>0</v>
      </c>
      <c r="Q383" s="310">
        <f t="shared" si="82"/>
        <v>4</v>
      </c>
      <c r="R383" s="310">
        <f t="shared" si="83"/>
        <v>4</v>
      </c>
      <c r="S383" s="310">
        <f t="shared" si="84"/>
        <v>1</v>
      </c>
      <c r="T383" s="310">
        <f t="shared" si="85"/>
        <v>9</v>
      </c>
      <c r="U383" s="310">
        <f t="shared" si="86"/>
        <v>0</v>
      </c>
      <c r="V383" s="310">
        <f t="shared" si="87"/>
        <v>4</v>
      </c>
      <c r="W383" s="310">
        <f t="shared" si="88"/>
        <v>4</v>
      </c>
      <c r="X383" s="310">
        <f t="shared" si="89"/>
        <v>1</v>
      </c>
      <c r="Y383" s="310">
        <f t="shared" si="90"/>
        <v>9</v>
      </c>
      <c r="Z383" s="310">
        <f t="shared" si="91"/>
        <v>9</v>
      </c>
      <c r="AA383" s="310">
        <f t="shared" si="92"/>
        <v>0</v>
      </c>
      <c r="AB383" s="310">
        <f t="shared" si="93"/>
        <v>9</v>
      </c>
    </row>
    <row r="384" spans="1:28" ht="20.100000000000001" customHeight="1" x14ac:dyDescent="0.3">
      <c r="A384" s="130" t="s">
        <v>2</v>
      </c>
      <c r="B384" s="158" t="s">
        <v>70</v>
      </c>
      <c r="C384" s="185">
        <v>1</v>
      </c>
      <c r="D384" s="185">
        <v>0</v>
      </c>
      <c r="E384" s="186">
        <v>0</v>
      </c>
      <c r="F384" s="187">
        <v>0</v>
      </c>
      <c r="G384" s="171">
        <f t="shared" ref="G384:G403" si="95">F384+E384+D384+C384</f>
        <v>1</v>
      </c>
      <c r="H384" s="171">
        <v>1</v>
      </c>
      <c r="I384" s="169">
        <v>0</v>
      </c>
      <c r="J384" s="171">
        <v>0</v>
      </c>
      <c r="K384" s="208">
        <v>0</v>
      </c>
      <c r="L384" s="169">
        <f t="shared" si="74"/>
        <v>1</v>
      </c>
      <c r="M384" s="171">
        <v>1</v>
      </c>
      <c r="N384" s="201">
        <v>0</v>
      </c>
      <c r="O384" s="192">
        <f t="shared" si="77"/>
        <v>1</v>
      </c>
    </row>
    <row r="385" spans="1:15" ht="20.100000000000001" customHeight="1" x14ac:dyDescent="0.3">
      <c r="A385" s="1" t="s">
        <v>3</v>
      </c>
      <c r="B385" s="159"/>
      <c r="C385" s="193"/>
      <c r="D385" s="193"/>
      <c r="E385" s="194"/>
      <c r="F385" s="195"/>
      <c r="G385" s="171">
        <f t="shared" si="95"/>
        <v>0</v>
      </c>
      <c r="H385" s="171"/>
      <c r="I385" s="169"/>
      <c r="J385" s="171"/>
      <c r="K385" s="208"/>
      <c r="L385" s="169">
        <f t="shared" si="74"/>
        <v>0</v>
      </c>
      <c r="M385" s="171"/>
      <c r="N385" s="201"/>
      <c r="O385" s="192">
        <f t="shared" si="77"/>
        <v>0</v>
      </c>
    </row>
    <row r="386" spans="1:15" ht="20.100000000000001" customHeight="1" x14ac:dyDescent="0.3">
      <c r="A386" s="1" t="s">
        <v>4</v>
      </c>
      <c r="B386" s="159"/>
      <c r="C386" s="193"/>
      <c r="D386" s="193"/>
      <c r="E386" s="194"/>
      <c r="F386" s="195"/>
      <c r="G386" s="171">
        <f t="shared" si="95"/>
        <v>0</v>
      </c>
      <c r="H386" s="171"/>
      <c r="I386" s="169"/>
      <c r="J386" s="171"/>
      <c r="K386" s="208"/>
      <c r="L386" s="169">
        <f t="shared" si="74"/>
        <v>0</v>
      </c>
      <c r="M386" s="171"/>
      <c r="N386" s="201"/>
      <c r="O386" s="192">
        <f t="shared" si="77"/>
        <v>0</v>
      </c>
    </row>
    <row r="387" spans="1:15" ht="20.100000000000001" customHeight="1" x14ac:dyDescent="0.3">
      <c r="A387" s="1" t="s">
        <v>5</v>
      </c>
      <c r="B387" s="159"/>
      <c r="C387" s="193"/>
      <c r="D387" s="193"/>
      <c r="E387" s="194"/>
      <c r="F387" s="195"/>
      <c r="G387" s="171">
        <f t="shared" si="95"/>
        <v>0</v>
      </c>
      <c r="H387" s="171"/>
      <c r="I387" s="169"/>
      <c r="J387" s="171"/>
      <c r="K387" s="208"/>
      <c r="L387" s="169">
        <f t="shared" si="74"/>
        <v>0</v>
      </c>
      <c r="M387" s="171"/>
      <c r="N387" s="201"/>
      <c r="O387" s="192">
        <f t="shared" si="77"/>
        <v>0</v>
      </c>
    </row>
    <row r="388" spans="1:15" ht="20.100000000000001" customHeight="1" x14ac:dyDescent="0.3">
      <c r="A388" s="1" t="s">
        <v>6</v>
      </c>
      <c r="B388" s="159"/>
      <c r="C388" s="193"/>
      <c r="D388" s="193"/>
      <c r="E388" s="194"/>
      <c r="F388" s="195"/>
      <c r="G388" s="171">
        <f t="shared" si="95"/>
        <v>0</v>
      </c>
      <c r="H388" s="171"/>
      <c r="I388" s="169"/>
      <c r="J388" s="171"/>
      <c r="K388" s="208"/>
      <c r="L388" s="169">
        <f t="shared" si="74"/>
        <v>0</v>
      </c>
      <c r="M388" s="171"/>
      <c r="N388" s="201"/>
      <c r="O388" s="192">
        <f t="shared" si="77"/>
        <v>0</v>
      </c>
    </row>
    <row r="389" spans="1:15" ht="20.100000000000001" customHeight="1" x14ac:dyDescent="0.3">
      <c r="A389" s="1" t="s">
        <v>7</v>
      </c>
      <c r="B389" s="159"/>
      <c r="C389" s="193"/>
      <c r="D389" s="193"/>
      <c r="E389" s="194"/>
      <c r="F389" s="195"/>
      <c r="G389" s="171">
        <f t="shared" si="95"/>
        <v>0</v>
      </c>
      <c r="H389" s="171"/>
      <c r="I389" s="169"/>
      <c r="J389" s="171"/>
      <c r="K389" s="208"/>
      <c r="L389" s="169">
        <f t="shared" si="74"/>
        <v>0</v>
      </c>
      <c r="M389" s="171"/>
      <c r="N389" s="201"/>
      <c r="O389" s="192">
        <f t="shared" si="77"/>
        <v>0</v>
      </c>
    </row>
    <row r="390" spans="1:15" ht="20.100000000000001" customHeight="1" x14ac:dyDescent="0.3">
      <c r="A390" s="1" t="s">
        <v>8</v>
      </c>
      <c r="B390" s="159"/>
      <c r="C390" s="193"/>
      <c r="D390" s="193"/>
      <c r="E390" s="194"/>
      <c r="F390" s="195"/>
      <c r="G390" s="171">
        <f t="shared" si="95"/>
        <v>0</v>
      </c>
      <c r="H390" s="171"/>
      <c r="I390" s="169"/>
      <c r="J390" s="171"/>
      <c r="K390" s="208"/>
      <c r="L390" s="169">
        <f t="shared" si="74"/>
        <v>0</v>
      </c>
      <c r="M390" s="171"/>
      <c r="N390" s="201"/>
      <c r="O390" s="192">
        <f t="shared" si="77"/>
        <v>0</v>
      </c>
    </row>
    <row r="391" spans="1:15" ht="20.100000000000001" customHeight="1" x14ac:dyDescent="0.3">
      <c r="A391" s="1" t="s">
        <v>9</v>
      </c>
      <c r="B391" s="159"/>
      <c r="C391" s="193"/>
      <c r="D391" s="193"/>
      <c r="E391" s="194"/>
      <c r="F391" s="195"/>
      <c r="G391" s="171">
        <f t="shared" si="95"/>
        <v>0</v>
      </c>
      <c r="H391" s="171"/>
      <c r="I391" s="169"/>
      <c r="J391" s="171"/>
      <c r="K391" s="208"/>
      <c r="L391" s="169">
        <f t="shared" si="74"/>
        <v>0</v>
      </c>
      <c r="M391" s="171"/>
      <c r="N391" s="201"/>
      <c r="O391" s="192">
        <f t="shared" si="77"/>
        <v>0</v>
      </c>
    </row>
    <row r="392" spans="1:15" ht="20.100000000000001" customHeight="1" x14ac:dyDescent="0.3">
      <c r="A392" s="1" t="s">
        <v>10</v>
      </c>
      <c r="B392" s="160"/>
      <c r="C392" s="198"/>
      <c r="D392" s="198"/>
      <c r="E392" s="199"/>
      <c r="F392" s="200"/>
      <c r="G392" s="182">
        <f t="shared" si="95"/>
        <v>0</v>
      </c>
      <c r="H392" s="171"/>
      <c r="I392" s="169"/>
      <c r="J392" s="171"/>
      <c r="K392" s="208"/>
      <c r="L392" s="169">
        <f t="shared" si="74"/>
        <v>0</v>
      </c>
      <c r="M392" s="171"/>
      <c r="N392" s="201"/>
      <c r="O392" s="192">
        <f t="shared" si="77"/>
        <v>0</v>
      </c>
    </row>
    <row r="393" spans="1:15" ht="20.100000000000001" customHeight="1" x14ac:dyDescent="0.3">
      <c r="A393" s="1" t="s">
        <v>11</v>
      </c>
      <c r="B393" s="159"/>
      <c r="C393" s="193"/>
      <c r="D393" s="193"/>
      <c r="E393" s="194"/>
      <c r="F393" s="195"/>
      <c r="G393" s="171">
        <f t="shared" si="95"/>
        <v>0</v>
      </c>
      <c r="H393" s="171"/>
      <c r="I393" s="169"/>
      <c r="J393" s="171"/>
      <c r="K393" s="208"/>
      <c r="L393" s="169">
        <f t="shared" si="74"/>
        <v>0</v>
      </c>
      <c r="M393" s="171"/>
      <c r="N393" s="201"/>
      <c r="O393" s="192">
        <f t="shared" si="77"/>
        <v>0</v>
      </c>
    </row>
    <row r="394" spans="1:15" ht="20.100000000000001" customHeight="1" x14ac:dyDescent="0.3">
      <c r="A394" s="1" t="s">
        <v>12</v>
      </c>
      <c r="B394" s="159"/>
      <c r="C394" s="193"/>
      <c r="D394" s="193"/>
      <c r="E394" s="194"/>
      <c r="F394" s="195"/>
      <c r="G394" s="171">
        <f t="shared" si="95"/>
        <v>0</v>
      </c>
      <c r="H394" s="171"/>
      <c r="I394" s="169"/>
      <c r="J394" s="171"/>
      <c r="K394" s="208"/>
      <c r="L394" s="169">
        <f t="shared" si="74"/>
        <v>0</v>
      </c>
      <c r="M394" s="171"/>
      <c r="N394" s="201"/>
      <c r="O394" s="192">
        <f t="shared" si="77"/>
        <v>0</v>
      </c>
    </row>
    <row r="395" spans="1:15" ht="20.100000000000001" customHeight="1" x14ac:dyDescent="0.3">
      <c r="A395" s="1" t="s">
        <v>13</v>
      </c>
      <c r="B395" s="159"/>
      <c r="C395" s="193"/>
      <c r="D395" s="193"/>
      <c r="E395" s="194"/>
      <c r="F395" s="195"/>
      <c r="G395" s="171">
        <f t="shared" si="95"/>
        <v>0</v>
      </c>
      <c r="H395" s="171"/>
      <c r="I395" s="169"/>
      <c r="J395" s="171"/>
      <c r="K395" s="208"/>
      <c r="L395" s="169">
        <f t="shared" ref="L395:L452" si="96">H395+K395+J395+I395</f>
        <v>0</v>
      </c>
      <c r="M395" s="171"/>
      <c r="N395" s="201"/>
      <c r="O395" s="192">
        <f t="shared" si="77"/>
        <v>0</v>
      </c>
    </row>
    <row r="396" spans="1:15" ht="20.100000000000001" customHeight="1" x14ac:dyDescent="0.3">
      <c r="A396" s="1" t="s">
        <v>14</v>
      </c>
      <c r="B396" s="159"/>
      <c r="C396" s="193"/>
      <c r="D396" s="193">
        <v>2</v>
      </c>
      <c r="E396" s="194">
        <v>0</v>
      </c>
      <c r="F396" s="195"/>
      <c r="G396" s="171">
        <f t="shared" si="95"/>
        <v>2</v>
      </c>
      <c r="H396" s="171"/>
      <c r="I396" s="169">
        <v>6</v>
      </c>
      <c r="J396" s="171">
        <v>0</v>
      </c>
      <c r="K396" s="208"/>
      <c r="L396" s="169">
        <f t="shared" si="96"/>
        <v>6</v>
      </c>
      <c r="M396" s="171">
        <v>3</v>
      </c>
      <c r="N396" s="171">
        <v>3</v>
      </c>
      <c r="O396" s="192">
        <f t="shared" si="77"/>
        <v>6</v>
      </c>
    </row>
    <row r="397" spans="1:15" ht="20.100000000000001" customHeight="1" x14ac:dyDescent="0.3">
      <c r="A397" s="1" t="s">
        <v>15</v>
      </c>
      <c r="B397" s="159"/>
      <c r="C397" s="193"/>
      <c r="D397" s="193"/>
      <c r="E397" s="194">
        <v>1</v>
      </c>
      <c r="F397" s="195"/>
      <c r="G397" s="171">
        <f t="shared" si="95"/>
        <v>1</v>
      </c>
      <c r="H397" s="171"/>
      <c r="I397" s="169"/>
      <c r="J397" s="171">
        <v>1</v>
      </c>
      <c r="K397" s="208"/>
      <c r="L397" s="169">
        <f t="shared" si="96"/>
        <v>1</v>
      </c>
      <c r="M397" s="171">
        <v>1</v>
      </c>
      <c r="N397" s="201"/>
      <c r="O397" s="192">
        <f t="shared" si="77"/>
        <v>1</v>
      </c>
    </row>
    <row r="398" spans="1:15" ht="20.100000000000001" customHeight="1" x14ac:dyDescent="0.3">
      <c r="A398" s="1" t="s">
        <v>16</v>
      </c>
      <c r="B398" s="159"/>
      <c r="C398" s="193"/>
      <c r="D398" s="193"/>
      <c r="E398" s="194">
        <v>1</v>
      </c>
      <c r="F398" s="195"/>
      <c r="G398" s="171">
        <f t="shared" si="95"/>
        <v>1</v>
      </c>
      <c r="H398" s="171"/>
      <c r="I398" s="169"/>
      <c r="J398" s="171">
        <v>1</v>
      </c>
      <c r="K398" s="208"/>
      <c r="L398" s="169">
        <f t="shared" si="96"/>
        <v>1</v>
      </c>
      <c r="M398" s="171">
        <v>1</v>
      </c>
      <c r="N398" s="201"/>
      <c r="O398" s="192">
        <f t="shared" si="77"/>
        <v>1</v>
      </c>
    </row>
    <row r="399" spans="1:15" ht="20.100000000000001" customHeight="1" x14ac:dyDescent="0.3">
      <c r="A399" s="128" t="s">
        <v>17</v>
      </c>
      <c r="B399" s="161"/>
      <c r="C399" s="198"/>
      <c r="D399" s="198"/>
      <c r="E399" s="199"/>
      <c r="F399" s="200"/>
      <c r="G399" s="182">
        <f t="shared" si="95"/>
        <v>0</v>
      </c>
      <c r="H399" s="171"/>
      <c r="I399" s="169"/>
      <c r="J399" s="171"/>
      <c r="K399" s="208"/>
      <c r="L399" s="169">
        <f t="shared" si="96"/>
        <v>0</v>
      </c>
      <c r="M399" s="171"/>
      <c r="N399" s="201"/>
      <c r="O399" s="192">
        <f t="shared" si="77"/>
        <v>0</v>
      </c>
    </row>
    <row r="400" spans="1:15" ht="20.100000000000001" customHeight="1" x14ac:dyDescent="0.3">
      <c r="A400" s="1" t="s">
        <v>18</v>
      </c>
      <c r="B400" s="159"/>
      <c r="C400" s="193"/>
      <c r="D400" s="193"/>
      <c r="E400" s="194"/>
      <c r="F400" s="195"/>
      <c r="G400" s="171">
        <f t="shared" si="95"/>
        <v>0</v>
      </c>
      <c r="H400" s="171"/>
      <c r="I400" s="169"/>
      <c r="J400" s="207"/>
      <c r="K400" s="208"/>
      <c r="L400" s="169">
        <f t="shared" si="96"/>
        <v>0</v>
      </c>
      <c r="M400" s="201"/>
      <c r="N400" s="201"/>
      <c r="O400" s="192">
        <f t="shared" si="77"/>
        <v>0</v>
      </c>
    </row>
    <row r="401" spans="1:15" ht="20.100000000000001" customHeight="1" x14ac:dyDescent="0.3">
      <c r="A401" s="1" t="s">
        <v>19</v>
      </c>
      <c r="B401" s="159"/>
      <c r="C401" s="193"/>
      <c r="D401" s="193"/>
      <c r="E401" s="194"/>
      <c r="F401" s="195"/>
      <c r="G401" s="171">
        <f t="shared" si="95"/>
        <v>0</v>
      </c>
      <c r="H401" s="171"/>
      <c r="I401" s="169"/>
      <c r="J401" s="207"/>
      <c r="K401" s="208"/>
      <c r="L401" s="169">
        <f t="shared" si="96"/>
        <v>0</v>
      </c>
      <c r="M401" s="201"/>
      <c r="N401" s="201"/>
      <c r="O401" s="192">
        <f t="shared" si="77"/>
        <v>0</v>
      </c>
    </row>
    <row r="402" spans="1:15" ht="20.100000000000001" customHeight="1" x14ac:dyDescent="0.3">
      <c r="A402" s="1" t="s">
        <v>20</v>
      </c>
      <c r="B402" s="159"/>
      <c r="C402" s="193"/>
      <c r="D402" s="193"/>
      <c r="E402" s="194"/>
      <c r="F402" s="195"/>
      <c r="G402" s="171">
        <f t="shared" si="95"/>
        <v>0</v>
      </c>
      <c r="H402" s="171"/>
      <c r="I402" s="169"/>
      <c r="J402" s="207"/>
      <c r="K402" s="208"/>
      <c r="L402" s="169">
        <f t="shared" si="96"/>
        <v>0</v>
      </c>
      <c r="M402" s="201"/>
      <c r="N402" s="201"/>
      <c r="O402" s="192">
        <f t="shared" si="77"/>
        <v>0</v>
      </c>
    </row>
    <row r="403" spans="1:15" ht="20.100000000000001" customHeight="1" thickBot="1" x14ac:dyDescent="0.35">
      <c r="A403" s="1" t="s">
        <v>21</v>
      </c>
      <c r="B403" s="159"/>
      <c r="C403" s="193"/>
      <c r="D403" s="193"/>
      <c r="E403" s="194"/>
      <c r="F403" s="195"/>
      <c r="G403" s="171">
        <f t="shared" si="95"/>
        <v>0</v>
      </c>
      <c r="H403" s="171"/>
      <c r="I403" s="169"/>
      <c r="J403" s="207"/>
      <c r="K403" s="208"/>
      <c r="L403" s="169">
        <f t="shared" si="96"/>
        <v>0</v>
      </c>
      <c r="M403" s="201"/>
      <c r="N403" s="201"/>
      <c r="O403" s="192">
        <f t="shared" si="77"/>
        <v>0</v>
      </c>
    </row>
    <row r="404" spans="1:15" ht="15" customHeight="1" thickBot="1" x14ac:dyDescent="0.35">
      <c r="A404" s="14">
        <f>A383+1</f>
        <v>19</v>
      </c>
      <c r="B404" s="116" t="s">
        <v>70</v>
      </c>
      <c r="C404" s="177">
        <f t="shared" ref="C404:K404" si="97">SUM(C384:C403)</f>
        <v>1</v>
      </c>
      <c r="D404" s="177">
        <f t="shared" si="97"/>
        <v>2</v>
      </c>
      <c r="E404" s="177">
        <f t="shared" si="97"/>
        <v>2</v>
      </c>
      <c r="F404" s="177">
        <f t="shared" si="97"/>
        <v>0</v>
      </c>
      <c r="G404" s="177">
        <f t="shared" si="97"/>
        <v>5</v>
      </c>
      <c r="H404" s="177">
        <f t="shared" si="97"/>
        <v>1</v>
      </c>
      <c r="I404" s="177">
        <f t="shared" si="97"/>
        <v>6</v>
      </c>
      <c r="J404" s="177">
        <f t="shared" si="97"/>
        <v>2</v>
      </c>
      <c r="K404" s="177">
        <f t="shared" si="97"/>
        <v>0</v>
      </c>
      <c r="L404" s="169">
        <f t="shared" si="96"/>
        <v>9</v>
      </c>
      <c r="M404" s="177">
        <f>SUM(M384:M403)</f>
        <v>6</v>
      </c>
      <c r="N404" s="177">
        <f>SUM(N384:N403)</f>
        <v>3</v>
      </c>
      <c r="O404" s="184">
        <f>SUM(O384:O403)</f>
        <v>9</v>
      </c>
    </row>
    <row r="405" spans="1:15" ht="20.100000000000001" customHeight="1" x14ac:dyDescent="0.3">
      <c r="A405" s="8" t="s">
        <v>2</v>
      </c>
      <c r="B405" s="391" t="s">
        <v>31</v>
      </c>
      <c r="C405" s="221">
        <v>91</v>
      </c>
      <c r="D405" s="178">
        <v>1</v>
      </c>
      <c r="E405" s="217">
        <v>0</v>
      </c>
      <c r="F405" s="182">
        <v>6</v>
      </c>
      <c r="G405" s="222">
        <f>F405+E405+D405+C405</f>
        <v>98</v>
      </c>
      <c r="H405" s="223">
        <v>269</v>
      </c>
      <c r="I405" s="221">
        <v>0</v>
      </c>
      <c r="J405" s="178">
        <v>0</v>
      </c>
      <c r="K405" s="178">
        <v>0</v>
      </c>
      <c r="L405" s="224">
        <f t="shared" si="96"/>
        <v>269</v>
      </c>
      <c r="M405" s="221">
        <v>101</v>
      </c>
      <c r="N405" s="178">
        <v>168</v>
      </c>
      <c r="O405" s="225">
        <f t="shared" ref="O405:O423" si="98">N405+M405</f>
        <v>269</v>
      </c>
    </row>
    <row r="406" spans="1:15" ht="20.100000000000001" customHeight="1" x14ac:dyDescent="0.3">
      <c r="A406" s="1" t="s">
        <v>3</v>
      </c>
      <c r="B406" s="392"/>
      <c r="C406" s="226">
        <v>0</v>
      </c>
      <c r="D406" s="179">
        <v>0</v>
      </c>
      <c r="E406" s="180">
        <v>4</v>
      </c>
      <c r="F406" s="181">
        <v>18</v>
      </c>
      <c r="G406" s="222">
        <f t="shared" ref="G406:G425" si="99">F406+E406+D406+C406</f>
        <v>22</v>
      </c>
      <c r="H406" s="223">
        <v>0</v>
      </c>
      <c r="I406" s="221">
        <v>7</v>
      </c>
      <c r="J406" s="178">
        <v>9</v>
      </c>
      <c r="K406" s="178">
        <v>16</v>
      </c>
      <c r="L406" s="224">
        <f t="shared" si="96"/>
        <v>32</v>
      </c>
      <c r="M406" s="221">
        <v>17</v>
      </c>
      <c r="N406" s="178">
        <v>15</v>
      </c>
      <c r="O406" s="225">
        <f t="shared" si="98"/>
        <v>32</v>
      </c>
    </row>
    <row r="407" spans="1:15" ht="20.100000000000001" customHeight="1" x14ac:dyDescent="0.3">
      <c r="A407" s="1" t="s">
        <v>4</v>
      </c>
      <c r="B407" s="392"/>
      <c r="C407" s="226">
        <v>0</v>
      </c>
      <c r="D407" s="179">
        <v>0</v>
      </c>
      <c r="E407" s="180">
        <v>21</v>
      </c>
      <c r="F407" s="181">
        <v>36</v>
      </c>
      <c r="G407" s="222">
        <f t="shared" si="99"/>
        <v>57</v>
      </c>
      <c r="H407" s="223">
        <v>0</v>
      </c>
      <c r="I407" s="221">
        <v>30</v>
      </c>
      <c r="J407" s="178">
        <v>32</v>
      </c>
      <c r="K407" s="178">
        <v>38</v>
      </c>
      <c r="L407" s="224">
        <f t="shared" si="96"/>
        <v>100</v>
      </c>
      <c r="M407" s="221">
        <v>54</v>
      </c>
      <c r="N407" s="178">
        <v>46</v>
      </c>
      <c r="O407" s="225">
        <f t="shared" si="98"/>
        <v>100</v>
      </c>
    </row>
    <row r="408" spans="1:15" ht="20.100000000000001" customHeight="1" x14ac:dyDescent="0.3">
      <c r="A408" s="1" t="s">
        <v>5</v>
      </c>
      <c r="B408" s="392"/>
      <c r="C408" s="226">
        <v>0</v>
      </c>
      <c r="D408" s="179">
        <v>0</v>
      </c>
      <c r="E408" s="179">
        <v>9</v>
      </c>
      <c r="F408" s="179">
        <v>11</v>
      </c>
      <c r="G408" s="222">
        <f t="shared" si="99"/>
        <v>20</v>
      </c>
      <c r="H408" s="223">
        <v>0</v>
      </c>
      <c r="I408" s="221">
        <v>4</v>
      </c>
      <c r="J408" s="178">
        <v>7</v>
      </c>
      <c r="K408" s="178">
        <v>16</v>
      </c>
      <c r="L408" s="224">
        <f t="shared" si="96"/>
        <v>27</v>
      </c>
      <c r="M408" s="221">
        <v>18</v>
      </c>
      <c r="N408" s="178">
        <v>9</v>
      </c>
      <c r="O408" s="225">
        <f t="shared" si="98"/>
        <v>27</v>
      </c>
    </row>
    <row r="409" spans="1:15" ht="20.100000000000001" customHeight="1" x14ac:dyDescent="0.3">
      <c r="A409" s="1" t="s">
        <v>6</v>
      </c>
      <c r="B409" s="392"/>
      <c r="C409" s="226">
        <v>0</v>
      </c>
      <c r="D409" s="179">
        <v>10</v>
      </c>
      <c r="E409" s="180">
        <v>10</v>
      </c>
      <c r="F409" s="181">
        <v>46</v>
      </c>
      <c r="G409" s="222">
        <f t="shared" si="99"/>
        <v>66</v>
      </c>
      <c r="H409" s="223">
        <v>0</v>
      </c>
      <c r="I409" s="221">
        <v>38</v>
      </c>
      <c r="J409" s="178">
        <v>21</v>
      </c>
      <c r="K409" s="178">
        <v>33</v>
      </c>
      <c r="L409" s="224">
        <f t="shared" si="96"/>
        <v>92</v>
      </c>
      <c r="M409" s="221">
        <v>55</v>
      </c>
      <c r="N409" s="178">
        <v>37</v>
      </c>
      <c r="O409" s="225">
        <f t="shared" si="98"/>
        <v>92</v>
      </c>
    </row>
    <row r="410" spans="1:15" ht="19.5" customHeight="1" x14ac:dyDescent="0.3">
      <c r="A410" s="1" t="s">
        <v>7</v>
      </c>
      <c r="B410" s="392"/>
      <c r="C410" s="226">
        <v>0</v>
      </c>
      <c r="D410" s="179">
        <v>0</v>
      </c>
      <c r="E410" s="180">
        <v>9</v>
      </c>
      <c r="F410" s="181">
        <v>18</v>
      </c>
      <c r="G410" s="222">
        <f t="shared" si="99"/>
        <v>27</v>
      </c>
      <c r="H410" s="223">
        <v>0</v>
      </c>
      <c r="I410" s="221">
        <v>9</v>
      </c>
      <c r="J410" s="178">
        <v>10</v>
      </c>
      <c r="K410" s="178">
        <v>8</v>
      </c>
      <c r="L410" s="224">
        <f t="shared" si="96"/>
        <v>27</v>
      </c>
      <c r="M410" s="221">
        <v>19</v>
      </c>
      <c r="N410" s="178">
        <v>8</v>
      </c>
      <c r="O410" s="225">
        <f>N410+M410</f>
        <v>27</v>
      </c>
    </row>
    <row r="411" spans="1:15" ht="20.100000000000001" customHeight="1" x14ac:dyDescent="0.3">
      <c r="A411" s="1" t="s">
        <v>8</v>
      </c>
      <c r="B411" s="392"/>
      <c r="C411" s="227">
        <v>0</v>
      </c>
      <c r="D411" s="180">
        <v>0</v>
      </c>
      <c r="E411" s="180">
        <v>11</v>
      </c>
      <c r="F411" s="180">
        <v>39</v>
      </c>
      <c r="G411" s="222">
        <f t="shared" si="99"/>
        <v>50</v>
      </c>
      <c r="H411" s="223">
        <v>0</v>
      </c>
      <c r="I411" s="221">
        <v>18</v>
      </c>
      <c r="J411" s="178">
        <v>21</v>
      </c>
      <c r="K411" s="178">
        <v>25</v>
      </c>
      <c r="L411" s="224">
        <f t="shared" si="96"/>
        <v>64</v>
      </c>
      <c r="M411" s="221">
        <v>36</v>
      </c>
      <c r="N411" s="178">
        <v>28</v>
      </c>
      <c r="O411" s="225">
        <f t="shared" si="98"/>
        <v>64</v>
      </c>
    </row>
    <row r="412" spans="1:15" ht="20.100000000000001" customHeight="1" x14ac:dyDescent="0.3">
      <c r="A412" s="1" t="s">
        <v>9</v>
      </c>
      <c r="B412" s="392"/>
      <c r="C412" s="226">
        <v>0</v>
      </c>
      <c r="D412" s="179">
        <v>0</v>
      </c>
      <c r="E412" s="180">
        <v>4</v>
      </c>
      <c r="F412" s="181">
        <v>19</v>
      </c>
      <c r="G412" s="222">
        <f t="shared" si="99"/>
        <v>23</v>
      </c>
      <c r="H412" s="223">
        <v>0</v>
      </c>
      <c r="I412" s="221">
        <v>13</v>
      </c>
      <c r="J412" s="178">
        <v>9</v>
      </c>
      <c r="K412" s="178">
        <v>11</v>
      </c>
      <c r="L412" s="224">
        <f t="shared" si="96"/>
        <v>33</v>
      </c>
      <c r="M412" s="221">
        <v>18</v>
      </c>
      <c r="N412" s="178">
        <v>15</v>
      </c>
      <c r="O412" s="225">
        <f t="shared" si="98"/>
        <v>33</v>
      </c>
    </row>
    <row r="413" spans="1:15" ht="20.100000000000001" customHeight="1" x14ac:dyDescent="0.3">
      <c r="A413" s="1" t="s">
        <v>10</v>
      </c>
      <c r="B413" s="392"/>
      <c r="C413" s="226">
        <v>2</v>
      </c>
      <c r="D413" s="179">
        <v>1</v>
      </c>
      <c r="E413" s="180">
        <v>5</v>
      </c>
      <c r="F413" s="181">
        <v>43</v>
      </c>
      <c r="G413" s="222">
        <f t="shared" si="99"/>
        <v>51</v>
      </c>
      <c r="H413" s="223">
        <v>1</v>
      </c>
      <c r="I413" s="221">
        <v>25</v>
      </c>
      <c r="J413" s="178">
        <v>10</v>
      </c>
      <c r="K413" s="178">
        <v>25</v>
      </c>
      <c r="L413" s="224">
        <f t="shared" si="96"/>
        <v>61</v>
      </c>
      <c r="M413" s="221">
        <v>42</v>
      </c>
      <c r="N413" s="178">
        <v>19</v>
      </c>
      <c r="O413" s="225">
        <f t="shared" si="98"/>
        <v>61</v>
      </c>
    </row>
    <row r="414" spans="1:15" ht="20.100000000000001" customHeight="1" x14ac:dyDescent="0.3">
      <c r="A414" s="1" t="s">
        <v>11</v>
      </c>
      <c r="B414" s="392"/>
      <c r="C414" s="226">
        <v>0</v>
      </c>
      <c r="D414" s="179">
        <v>0</v>
      </c>
      <c r="E414" s="180">
        <v>15</v>
      </c>
      <c r="F414" s="181">
        <v>22</v>
      </c>
      <c r="G414" s="222">
        <f t="shared" si="99"/>
        <v>37</v>
      </c>
      <c r="H414" s="223">
        <v>0</v>
      </c>
      <c r="I414" s="221">
        <v>14</v>
      </c>
      <c r="J414" s="178">
        <v>18</v>
      </c>
      <c r="K414" s="178">
        <v>13</v>
      </c>
      <c r="L414" s="224">
        <f t="shared" si="96"/>
        <v>45</v>
      </c>
      <c r="M414" s="221">
        <v>33</v>
      </c>
      <c r="N414" s="178">
        <v>12</v>
      </c>
      <c r="O414" s="225">
        <f t="shared" si="98"/>
        <v>45</v>
      </c>
    </row>
    <row r="415" spans="1:15" ht="20.100000000000001" customHeight="1" x14ac:dyDescent="0.3">
      <c r="A415" s="1" t="s">
        <v>12</v>
      </c>
      <c r="B415" s="392"/>
      <c r="C415" s="226">
        <v>0</v>
      </c>
      <c r="D415" s="179">
        <v>0</v>
      </c>
      <c r="E415" s="180">
        <v>7</v>
      </c>
      <c r="F415" s="181">
        <v>18</v>
      </c>
      <c r="G415" s="222">
        <f t="shared" si="99"/>
        <v>25</v>
      </c>
      <c r="H415" s="223">
        <v>0</v>
      </c>
      <c r="I415" s="221">
        <v>8</v>
      </c>
      <c r="J415" s="178">
        <v>9</v>
      </c>
      <c r="K415" s="178">
        <v>13</v>
      </c>
      <c r="L415" s="224">
        <f t="shared" si="96"/>
        <v>30</v>
      </c>
      <c r="M415" s="221">
        <v>16</v>
      </c>
      <c r="N415" s="178">
        <v>14</v>
      </c>
      <c r="O415" s="225">
        <f t="shared" si="98"/>
        <v>30</v>
      </c>
    </row>
    <row r="416" spans="1:15" ht="20.100000000000001" customHeight="1" x14ac:dyDescent="0.3">
      <c r="A416" s="1" t="s">
        <v>13</v>
      </c>
      <c r="B416" s="392"/>
      <c r="C416" s="226">
        <v>0</v>
      </c>
      <c r="D416" s="179">
        <v>0</v>
      </c>
      <c r="E416" s="180">
        <v>8</v>
      </c>
      <c r="F416" s="181">
        <v>28</v>
      </c>
      <c r="G416" s="222">
        <f t="shared" si="99"/>
        <v>36</v>
      </c>
      <c r="H416" s="223">
        <v>0</v>
      </c>
      <c r="I416" s="221">
        <v>15</v>
      </c>
      <c r="J416" s="178">
        <v>15</v>
      </c>
      <c r="K416" s="178">
        <v>15</v>
      </c>
      <c r="L416" s="224">
        <f t="shared" si="96"/>
        <v>45</v>
      </c>
      <c r="M416" s="221">
        <v>25</v>
      </c>
      <c r="N416" s="178">
        <v>20</v>
      </c>
      <c r="O416" s="225">
        <f t="shared" si="98"/>
        <v>45</v>
      </c>
    </row>
    <row r="417" spans="1:15" ht="20.100000000000001" customHeight="1" x14ac:dyDescent="0.3">
      <c r="A417" s="1" t="s">
        <v>14</v>
      </c>
      <c r="B417" s="392"/>
      <c r="C417" s="226">
        <v>0</v>
      </c>
      <c r="D417" s="179">
        <v>58</v>
      </c>
      <c r="E417" s="179">
        <v>7</v>
      </c>
      <c r="F417" s="179">
        <v>34</v>
      </c>
      <c r="G417" s="222">
        <f t="shared" si="99"/>
        <v>99</v>
      </c>
      <c r="H417" s="223">
        <v>1</v>
      </c>
      <c r="I417" s="221">
        <v>199</v>
      </c>
      <c r="J417" s="178">
        <v>5</v>
      </c>
      <c r="K417" s="178">
        <v>4</v>
      </c>
      <c r="L417" s="224">
        <f t="shared" si="96"/>
        <v>209</v>
      </c>
      <c r="M417" s="221">
        <v>97</v>
      </c>
      <c r="N417" s="178">
        <v>112</v>
      </c>
      <c r="O417" s="225">
        <f t="shared" si="98"/>
        <v>209</v>
      </c>
    </row>
    <row r="418" spans="1:15" ht="20.100000000000001" customHeight="1" x14ac:dyDescent="0.3">
      <c r="A418" s="1" t="s">
        <v>15</v>
      </c>
      <c r="B418" s="392"/>
      <c r="C418" s="226">
        <v>0</v>
      </c>
      <c r="D418" s="179">
        <v>0</v>
      </c>
      <c r="E418" s="180">
        <v>6</v>
      </c>
      <c r="F418" s="181">
        <v>16</v>
      </c>
      <c r="G418" s="222">
        <f t="shared" si="99"/>
        <v>22</v>
      </c>
      <c r="H418" s="223">
        <v>0</v>
      </c>
      <c r="I418" s="221">
        <v>7</v>
      </c>
      <c r="J418" s="178">
        <v>4</v>
      </c>
      <c r="K418" s="178">
        <v>6</v>
      </c>
      <c r="L418" s="224">
        <f t="shared" si="96"/>
        <v>17</v>
      </c>
      <c r="M418" s="221">
        <v>7</v>
      </c>
      <c r="N418" s="178">
        <v>10</v>
      </c>
      <c r="O418" s="225">
        <f t="shared" si="98"/>
        <v>17</v>
      </c>
    </row>
    <row r="419" spans="1:15" ht="20.100000000000001" customHeight="1" x14ac:dyDescent="0.3">
      <c r="A419" s="1" t="s">
        <v>16</v>
      </c>
      <c r="B419" s="392"/>
      <c r="C419" s="226">
        <v>0</v>
      </c>
      <c r="D419" s="179">
        <v>0</v>
      </c>
      <c r="E419" s="180">
        <v>6</v>
      </c>
      <c r="F419" s="181">
        <v>25</v>
      </c>
      <c r="G419" s="222">
        <f t="shared" si="99"/>
        <v>31</v>
      </c>
      <c r="H419" s="223">
        <v>0</v>
      </c>
      <c r="I419" s="221">
        <v>10</v>
      </c>
      <c r="J419" s="178">
        <v>12</v>
      </c>
      <c r="K419" s="178">
        <v>20</v>
      </c>
      <c r="L419" s="224">
        <f t="shared" si="96"/>
        <v>42</v>
      </c>
      <c r="M419" s="221">
        <v>24</v>
      </c>
      <c r="N419" s="178">
        <v>18</v>
      </c>
      <c r="O419" s="225">
        <f t="shared" si="98"/>
        <v>42</v>
      </c>
    </row>
    <row r="420" spans="1:15" ht="20.100000000000001" customHeight="1" x14ac:dyDescent="0.3">
      <c r="A420" s="128" t="s">
        <v>17</v>
      </c>
      <c r="B420" s="392"/>
      <c r="C420" s="226">
        <v>0</v>
      </c>
      <c r="D420" s="179">
        <v>0</v>
      </c>
      <c r="E420" s="180">
        <v>0</v>
      </c>
      <c r="F420" s="181">
        <v>19</v>
      </c>
      <c r="G420" s="222">
        <f t="shared" si="99"/>
        <v>19</v>
      </c>
      <c r="H420" s="223">
        <v>0</v>
      </c>
      <c r="I420" s="221">
        <v>4</v>
      </c>
      <c r="J420" s="178">
        <v>4</v>
      </c>
      <c r="K420" s="178">
        <v>20</v>
      </c>
      <c r="L420" s="224">
        <f t="shared" si="96"/>
        <v>28</v>
      </c>
      <c r="M420" s="221">
        <v>15</v>
      </c>
      <c r="N420" s="178">
        <v>13</v>
      </c>
      <c r="O420" s="225">
        <f t="shared" si="98"/>
        <v>28</v>
      </c>
    </row>
    <row r="421" spans="1:15" ht="20.100000000000001" customHeight="1" x14ac:dyDescent="0.3">
      <c r="A421" s="1" t="s">
        <v>18</v>
      </c>
      <c r="B421" s="392"/>
      <c r="C421" s="226">
        <v>0</v>
      </c>
      <c r="D421" s="179">
        <v>0</v>
      </c>
      <c r="E421" s="180">
        <v>5</v>
      </c>
      <c r="F421" s="181">
        <v>32</v>
      </c>
      <c r="G421" s="222">
        <f t="shared" si="99"/>
        <v>37</v>
      </c>
      <c r="H421" s="223">
        <v>0</v>
      </c>
      <c r="I421" s="221">
        <v>12</v>
      </c>
      <c r="J421" s="178">
        <v>13</v>
      </c>
      <c r="K421" s="178">
        <v>9</v>
      </c>
      <c r="L421" s="224">
        <f t="shared" si="96"/>
        <v>34</v>
      </c>
      <c r="M421" s="221">
        <v>20</v>
      </c>
      <c r="N421" s="178">
        <v>14</v>
      </c>
      <c r="O421" s="225">
        <f t="shared" si="98"/>
        <v>34</v>
      </c>
    </row>
    <row r="422" spans="1:15" ht="20.100000000000001" customHeight="1" x14ac:dyDescent="0.3">
      <c r="A422" s="1" t="s">
        <v>19</v>
      </c>
      <c r="B422" s="392"/>
      <c r="C422" s="226">
        <v>0</v>
      </c>
      <c r="D422" s="179">
        <v>0</v>
      </c>
      <c r="E422" s="179">
        <v>6</v>
      </c>
      <c r="F422" s="179">
        <v>26</v>
      </c>
      <c r="G422" s="222">
        <f t="shared" si="99"/>
        <v>32</v>
      </c>
      <c r="H422" s="223">
        <v>0</v>
      </c>
      <c r="I422" s="221">
        <v>4</v>
      </c>
      <c r="J422" s="178">
        <v>5</v>
      </c>
      <c r="K422" s="178">
        <v>7</v>
      </c>
      <c r="L422" s="224">
        <f t="shared" si="96"/>
        <v>16</v>
      </c>
      <c r="M422" s="221">
        <v>12</v>
      </c>
      <c r="N422" s="178">
        <v>4</v>
      </c>
      <c r="O422" s="225">
        <f t="shared" si="98"/>
        <v>16</v>
      </c>
    </row>
    <row r="423" spans="1:15" ht="20.100000000000001" customHeight="1" x14ac:dyDescent="0.3">
      <c r="A423" s="1" t="s">
        <v>20</v>
      </c>
      <c r="B423" s="392"/>
      <c r="C423" s="226">
        <v>0</v>
      </c>
      <c r="D423" s="179">
        <v>0</v>
      </c>
      <c r="E423" s="180">
        <v>1</v>
      </c>
      <c r="F423" s="181">
        <v>13</v>
      </c>
      <c r="G423" s="222">
        <f t="shared" si="99"/>
        <v>14</v>
      </c>
      <c r="H423" s="223">
        <v>0</v>
      </c>
      <c r="I423" s="221">
        <v>3</v>
      </c>
      <c r="J423" s="178">
        <v>6</v>
      </c>
      <c r="K423" s="178">
        <v>9</v>
      </c>
      <c r="L423" s="224">
        <f t="shared" si="96"/>
        <v>18</v>
      </c>
      <c r="M423" s="221">
        <v>14</v>
      </c>
      <c r="N423" s="178">
        <v>4</v>
      </c>
      <c r="O423" s="225">
        <f t="shared" si="98"/>
        <v>18</v>
      </c>
    </row>
    <row r="424" spans="1:15" ht="20.100000000000001" customHeight="1" x14ac:dyDescent="0.3">
      <c r="A424" s="1" t="s">
        <v>21</v>
      </c>
      <c r="B424" s="393"/>
      <c r="C424" s="226">
        <v>0</v>
      </c>
      <c r="D424" s="179">
        <v>0</v>
      </c>
      <c r="E424" s="180">
        <v>9</v>
      </c>
      <c r="F424" s="181">
        <v>14</v>
      </c>
      <c r="G424" s="222">
        <f t="shared" si="99"/>
        <v>23</v>
      </c>
      <c r="H424" s="223">
        <v>0</v>
      </c>
      <c r="I424" s="221">
        <v>5</v>
      </c>
      <c r="J424" s="178">
        <v>6</v>
      </c>
      <c r="K424" s="178">
        <v>7</v>
      </c>
      <c r="L424" s="224">
        <f t="shared" si="96"/>
        <v>18</v>
      </c>
      <c r="M424" s="221">
        <v>10</v>
      </c>
      <c r="N424" s="178">
        <v>8</v>
      </c>
      <c r="O424" s="225">
        <f>N424+M424</f>
        <v>18</v>
      </c>
    </row>
    <row r="425" spans="1:15" ht="20.100000000000001" customHeight="1" thickBot="1" x14ac:dyDescent="0.35">
      <c r="A425" s="1"/>
      <c r="B425" s="118" t="s">
        <v>71</v>
      </c>
      <c r="C425" s="228">
        <v>1</v>
      </c>
      <c r="D425" s="211"/>
      <c r="E425" s="212"/>
      <c r="F425" s="213"/>
      <c r="G425" s="229">
        <f t="shared" si="99"/>
        <v>1</v>
      </c>
      <c r="H425" s="230">
        <v>0</v>
      </c>
      <c r="I425" s="231"/>
      <c r="J425" s="232"/>
      <c r="K425" s="233"/>
      <c r="L425" s="234">
        <f t="shared" ref="L425" si="100">K425+J425+I425+H425</f>
        <v>0</v>
      </c>
      <c r="M425" s="235">
        <v>0</v>
      </c>
      <c r="N425" s="232"/>
      <c r="O425" s="236">
        <f t="shared" ref="O425" si="101">M425+N425</f>
        <v>0</v>
      </c>
    </row>
    <row r="426" spans="1:15" ht="21" customHeight="1" thickBot="1" x14ac:dyDescent="0.35">
      <c r="A426" s="14">
        <f>A404+1</f>
        <v>20</v>
      </c>
      <c r="B426" s="117" t="s">
        <v>31</v>
      </c>
      <c r="C426" s="184">
        <f t="shared" ref="C426:K426" si="102">SUM(C405:C425)</f>
        <v>94</v>
      </c>
      <c r="D426" s="237">
        <f t="shared" si="102"/>
        <v>70</v>
      </c>
      <c r="E426" s="238">
        <f t="shared" si="102"/>
        <v>143</v>
      </c>
      <c r="F426" s="238">
        <f t="shared" si="102"/>
        <v>483</v>
      </c>
      <c r="G426" s="239">
        <f t="shared" si="102"/>
        <v>790</v>
      </c>
      <c r="H426" s="240">
        <f t="shared" si="102"/>
        <v>271</v>
      </c>
      <c r="I426" s="241">
        <f t="shared" si="102"/>
        <v>425</v>
      </c>
      <c r="J426" s="241">
        <f t="shared" si="102"/>
        <v>216</v>
      </c>
      <c r="K426" s="241">
        <f t="shared" si="102"/>
        <v>295</v>
      </c>
      <c r="L426" s="242">
        <f t="shared" si="96"/>
        <v>1207</v>
      </c>
      <c r="M426" s="241">
        <f>SUM(M405:M425)</f>
        <v>633</v>
      </c>
      <c r="N426" s="241">
        <f>SUM(N405:N425)</f>
        <v>574</v>
      </c>
      <c r="O426" s="243">
        <f>SUM(O405:O425)</f>
        <v>1207</v>
      </c>
    </row>
    <row r="427" spans="1:15" ht="20.100000000000001" customHeight="1" x14ac:dyDescent="0.3">
      <c r="A427" s="130" t="s">
        <v>2</v>
      </c>
      <c r="B427" s="154" t="s">
        <v>72</v>
      </c>
      <c r="C427" s="185">
        <v>4</v>
      </c>
      <c r="D427" s="185">
        <v>0</v>
      </c>
      <c r="E427" s="186"/>
      <c r="F427" s="187"/>
      <c r="G427" s="171">
        <f t="shared" ref="G427:G446" si="103">F427+E427+D427+C427</f>
        <v>4</v>
      </c>
      <c r="H427" s="171">
        <v>5</v>
      </c>
      <c r="I427" s="169">
        <v>0</v>
      </c>
      <c r="J427" s="209">
        <v>0</v>
      </c>
      <c r="K427" s="191">
        <v>0</v>
      </c>
      <c r="L427" s="169">
        <f t="shared" si="96"/>
        <v>5</v>
      </c>
      <c r="M427" s="244">
        <v>5</v>
      </c>
      <c r="N427" s="244">
        <v>0</v>
      </c>
      <c r="O427" s="192">
        <f t="shared" ref="O427:O448" si="104">N427+M427</f>
        <v>5</v>
      </c>
    </row>
    <row r="428" spans="1:15" ht="20.100000000000001" customHeight="1" x14ac:dyDescent="0.3">
      <c r="A428" s="1" t="s">
        <v>3</v>
      </c>
      <c r="B428" s="155"/>
      <c r="C428" s="193"/>
      <c r="D428" s="193"/>
      <c r="E428" s="194"/>
      <c r="F428" s="195"/>
      <c r="G428" s="171">
        <f t="shared" si="103"/>
        <v>0</v>
      </c>
      <c r="H428" s="171"/>
      <c r="I428" s="169"/>
      <c r="J428" s="209">
        <v>0</v>
      </c>
      <c r="K428" s="191"/>
      <c r="L428" s="169">
        <f t="shared" si="96"/>
        <v>0</v>
      </c>
      <c r="M428" s="201"/>
      <c r="N428" s="201"/>
      <c r="O428" s="192">
        <f t="shared" si="104"/>
        <v>0</v>
      </c>
    </row>
    <row r="429" spans="1:15" ht="20.100000000000001" customHeight="1" x14ac:dyDescent="0.3">
      <c r="A429" s="1" t="s">
        <v>4</v>
      </c>
      <c r="B429" s="155"/>
      <c r="C429" s="193"/>
      <c r="D429" s="193"/>
      <c r="E429" s="194">
        <v>1</v>
      </c>
      <c r="F429" s="195">
        <v>1</v>
      </c>
      <c r="G429" s="171">
        <f t="shared" si="103"/>
        <v>2</v>
      </c>
      <c r="H429" s="171"/>
      <c r="I429" s="169"/>
      <c r="J429" s="209">
        <v>1</v>
      </c>
      <c r="K429" s="191"/>
      <c r="L429" s="169">
        <f t="shared" si="96"/>
        <v>1</v>
      </c>
      <c r="M429" s="201">
        <v>1</v>
      </c>
      <c r="N429" s="201"/>
      <c r="O429" s="192">
        <f t="shared" si="104"/>
        <v>1</v>
      </c>
    </row>
    <row r="430" spans="1:15" ht="20.100000000000001" customHeight="1" x14ac:dyDescent="0.3">
      <c r="A430" s="1" t="s">
        <v>5</v>
      </c>
      <c r="B430" s="155"/>
      <c r="C430" s="193"/>
      <c r="D430" s="193"/>
      <c r="E430" s="194"/>
      <c r="F430" s="195"/>
      <c r="G430" s="171">
        <f t="shared" si="103"/>
        <v>0</v>
      </c>
      <c r="H430" s="171"/>
      <c r="I430" s="169"/>
      <c r="J430" s="209">
        <v>0</v>
      </c>
      <c r="K430" s="191"/>
      <c r="L430" s="169">
        <f t="shared" si="96"/>
        <v>0</v>
      </c>
      <c r="M430" s="201"/>
      <c r="N430" s="201"/>
      <c r="O430" s="192">
        <f t="shared" si="104"/>
        <v>0</v>
      </c>
    </row>
    <row r="431" spans="1:15" ht="20.100000000000001" customHeight="1" x14ac:dyDescent="0.3">
      <c r="A431" s="1" t="s">
        <v>6</v>
      </c>
      <c r="B431" s="155"/>
      <c r="C431" s="193"/>
      <c r="D431" s="193">
        <v>1</v>
      </c>
      <c r="E431" s="194">
        <v>1</v>
      </c>
      <c r="F431" s="195"/>
      <c r="G431" s="171">
        <f t="shared" si="103"/>
        <v>2</v>
      </c>
      <c r="H431" s="171"/>
      <c r="I431" s="169">
        <v>0</v>
      </c>
      <c r="J431" s="209">
        <v>2</v>
      </c>
      <c r="K431" s="191">
        <v>0</v>
      </c>
      <c r="L431" s="169">
        <f t="shared" si="96"/>
        <v>2</v>
      </c>
      <c r="M431" s="201">
        <v>2</v>
      </c>
      <c r="N431" s="201"/>
      <c r="O431" s="192">
        <f t="shared" si="104"/>
        <v>2</v>
      </c>
    </row>
    <row r="432" spans="1:15" ht="20.100000000000001" customHeight="1" x14ac:dyDescent="0.3">
      <c r="A432" s="1" t="s">
        <v>7</v>
      </c>
      <c r="B432" s="155"/>
      <c r="C432" s="193"/>
      <c r="D432" s="193"/>
      <c r="E432" s="194"/>
      <c r="F432" s="195"/>
      <c r="G432" s="171">
        <f t="shared" si="103"/>
        <v>0</v>
      </c>
      <c r="H432" s="171"/>
      <c r="I432" s="169"/>
      <c r="J432" s="209">
        <v>0</v>
      </c>
      <c r="K432" s="191"/>
      <c r="L432" s="169">
        <f t="shared" si="96"/>
        <v>0</v>
      </c>
      <c r="M432" s="201"/>
      <c r="N432" s="201"/>
      <c r="O432" s="192">
        <f t="shared" si="104"/>
        <v>0</v>
      </c>
    </row>
    <row r="433" spans="1:15" ht="20.100000000000001" customHeight="1" x14ac:dyDescent="0.3">
      <c r="A433" s="1" t="s">
        <v>8</v>
      </c>
      <c r="B433" s="155"/>
      <c r="C433" s="193"/>
      <c r="D433" s="193"/>
      <c r="E433" s="194">
        <v>2</v>
      </c>
      <c r="F433" s="195"/>
      <c r="G433" s="171">
        <f t="shared" si="103"/>
        <v>2</v>
      </c>
      <c r="H433" s="171"/>
      <c r="I433" s="169"/>
      <c r="J433" s="209">
        <v>3</v>
      </c>
      <c r="K433" s="191"/>
      <c r="L433" s="169">
        <f t="shared" si="96"/>
        <v>3</v>
      </c>
      <c r="M433" s="201">
        <v>2</v>
      </c>
      <c r="N433" s="201">
        <v>1</v>
      </c>
      <c r="O433" s="192">
        <f t="shared" si="104"/>
        <v>3</v>
      </c>
    </row>
    <row r="434" spans="1:15" ht="20.100000000000001" customHeight="1" x14ac:dyDescent="0.3">
      <c r="A434" s="1" t="s">
        <v>9</v>
      </c>
      <c r="B434" s="155"/>
      <c r="C434" s="193"/>
      <c r="D434" s="193"/>
      <c r="E434" s="194"/>
      <c r="F434" s="195"/>
      <c r="G434" s="171">
        <f t="shared" si="103"/>
        <v>0</v>
      </c>
      <c r="H434" s="171"/>
      <c r="I434" s="169"/>
      <c r="J434" s="209">
        <v>0</v>
      </c>
      <c r="K434" s="191"/>
      <c r="L434" s="169">
        <f t="shared" si="96"/>
        <v>0</v>
      </c>
      <c r="M434" s="201"/>
      <c r="N434" s="201"/>
      <c r="O434" s="192">
        <f t="shared" si="104"/>
        <v>0</v>
      </c>
    </row>
    <row r="435" spans="1:15" ht="20.100000000000001" customHeight="1" x14ac:dyDescent="0.3">
      <c r="A435" s="1" t="s">
        <v>10</v>
      </c>
      <c r="B435" s="156"/>
      <c r="C435" s="198"/>
      <c r="D435" s="198"/>
      <c r="E435" s="199">
        <v>1</v>
      </c>
      <c r="F435" s="200"/>
      <c r="G435" s="182">
        <f t="shared" si="103"/>
        <v>1</v>
      </c>
      <c r="H435" s="171"/>
      <c r="I435" s="169"/>
      <c r="J435" s="209">
        <v>1</v>
      </c>
      <c r="K435" s="191">
        <v>0</v>
      </c>
      <c r="L435" s="169">
        <f t="shared" si="96"/>
        <v>1</v>
      </c>
      <c r="M435" s="201">
        <v>1</v>
      </c>
      <c r="N435" s="201">
        <v>0</v>
      </c>
      <c r="O435" s="192">
        <f t="shared" si="104"/>
        <v>1</v>
      </c>
    </row>
    <row r="436" spans="1:15" ht="20.100000000000001" customHeight="1" x14ac:dyDescent="0.3">
      <c r="A436" s="1" t="s">
        <v>11</v>
      </c>
      <c r="B436" s="155"/>
      <c r="C436" s="193"/>
      <c r="D436" s="193"/>
      <c r="E436" s="194"/>
      <c r="F436" s="195"/>
      <c r="G436" s="171">
        <f t="shared" si="103"/>
        <v>0</v>
      </c>
      <c r="H436" s="171"/>
      <c r="I436" s="169"/>
      <c r="J436" s="209">
        <v>0</v>
      </c>
      <c r="K436" s="191"/>
      <c r="L436" s="169">
        <f t="shared" si="96"/>
        <v>0</v>
      </c>
      <c r="M436" s="201"/>
      <c r="N436" s="201"/>
      <c r="O436" s="192">
        <f t="shared" si="104"/>
        <v>0</v>
      </c>
    </row>
    <row r="437" spans="1:15" ht="20.100000000000001" customHeight="1" x14ac:dyDescent="0.3">
      <c r="A437" s="1" t="s">
        <v>12</v>
      </c>
      <c r="B437" s="155"/>
      <c r="C437" s="193"/>
      <c r="D437" s="193"/>
      <c r="E437" s="194"/>
      <c r="F437" s="195"/>
      <c r="G437" s="171">
        <f t="shared" si="103"/>
        <v>0</v>
      </c>
      <c r="H437" s="171"/>
      <c r="I437" s="169"/>
      <c r="J437" s="209">
        <v>0</v>
      </c>
      <c r="K437" s="191"/>
      <c r="L437" s="169">
        <f t="shared" si="96"/>
        <v>0</v>
      </c>
      <c r="M437" s="201"/>
      <c r="N437" s="201"/>
      <c r="O437" s="192">
        <f t="shared" si="104"/>
        <v>0</v>
      </c>
    </row>
    <row r="438" spans="1:15" ht="20.100000000000001" customHeight="1" x14ac:dyDescent="0.3">
      <c r="A438" s="1" t="s">
        <v>13</v>
      </c>
      <c r="B438" s="155"/>
      <c r="C438" s="193"/>
      <c r="D438" s="193"/>
      <c r="E438" s="194">
        <v>1</v>
      </c>
      <c r="F438" s="195"/>
      <c r="G438" s="171">
        <f t="shared" si="103"/>
        <v>1</v>
      </c>
      <c r="H438" s="171"/>
      <c r="I438" s="169"/>
      <c r="J438" s="209">
        <v>1</v>
      </c>
      <c r="K438" s="191"/>
      <c r="L438" s="169">
        <f t="shared" si="96"/>
        <v>1</v>
      </c>
      <c r="M438" s="201">
        <v>1</v>
      </c>
      <c r="N438" s="201"/>
      <c r="O438" s="192">
        <f t="shared" si="104"/>
        <v>1</v>
      </c>
    </row>
    <row r="439" spans="1:15" ht="20.100000000000001" customHeight="1" x14ac:dyDescent="0.3">
      <c r="A439" s="1" t="s">
        <v>14</v>
      </c>
      <c r="B439" s="155"/>
      <c r="C439" s="193"/>
      <c r="D439" s="193">
        <v>10</v>
      </c>
      <c r="E439" s="194">
        <v>2</v>
      </c>
      <c r="F439" s="195">
        <v>0</v>
      </c>
      <c r="G439" s="171">
        <f t="shared" si="103"/>
        <v>12</v>
      </c>
      <c r="H439" s="171"/>
      <c r="I439" s="169">
        <v>26</v>
      </c>
      <c r="J439" s="209">
        <v>5</v>
      </c>
      <c r="K439" s="191">
        <v>0</v>
      </c>
      <c r="L439" s="169">
        <f t="shared" si="96"/>
        <v>31</v>
      </c>
      <c r="M439" s="201">
        <v>15</v>
      </c>
      <c r="N439" s="201">
        <v>16</v>
      </c>
      <c r="O439" s="192">
        <f t="shared" si="104"/>
        <v>31</v>
      </c>
    </row>
    <row r="440" spans="1:15" ht="20.100000000000001" customHeight="1" x14ac:dyDescent="0.3">
      <c r="A440" s="1" t="s">
        <v>15</v>
      </c>
      <c r="B440" s="155"/>
      <c r="C440" s="193"/>
      <c r="D440" s="193"/>
      <c r="E440" s="194">
        <v>2</v>
      </c>
      <c r="F440" s="195"/>
      <c r="G440" s="171">
        <f t="shared" si="103"/>
        <v>2</v>
      </c>
      <c r="H440" s="171"/>
      <c r="I440" s="169"/>
      <c r="J440" s="209">
        <v>2</v>
      </c>
      <c r="K440" s="191"/>
      <c r="L440" s="169">
        <f t="shared" si="96"/>
        <v>2</v>
      </c>
      <c r="M440" s="201">
        <v>2</v>
      </c>
      <c r="N440" s="201">
        <v>0</v>
      </c>
      <c r="O440" s="192">
        <f t="shared" si="104"/>
        <v>2</v>
      </c>
    </row>
    <row r="441" spans="1:15" ht="20.100000000000001" customHeight="1" x14ac:dyDescent="0.3">
      <c r="A441" s="1" t="s">
        <v>16</v>
      </c>
      <c r="B441" s="155"/>
      <c r="C441" s="193"/>
      <c r="D441" s="193"/>
      <c r="E441" s="194">
        <v>2</v>
      </c>
      <c r="F441" s="195"/>
      <c r="G441" s="171">
        <f t="shared" si="103"/>
        <v>2</v>
      </c>
      <c r="H441" s="171"/>
      <c r="I441" s="169"/>
      <c r="J441" s="209">
        <v>8</v>
      </c>
      <c r="K441" s="191">
        <v>0</v>
      </c>
      <c r="L441" s="169">
        <f t="shared" si="96"/>
        <v>8</v>
      </c>
      <c r="M441" s="201">
        <v>4</v>
      </c>
      <c r="N441" s="201">
        <v>4</v>
      </c>
      <c r="O441" s="192">
        <f t="shared" si="104"/>
        <v>8</v>
      </c>
    </row>
    <row r="442" spans="1:15" ht="20.100000000000001" customHeight="1" x14ac:dyDescent="0.3">
      <c r="A442" s="128" t="s">
        <v>17</v>
      </c>
      <c r="B442" s="157"/>
      <c r="C442" s="198"/>
      <c r="D442" s="198"/>
      <c r="E442" s="199"/>
      <c r="F442" s="200">
        <v>2</v>
      </c>
      <c r="G442" s="182">
        <f t="shared" si="103"/>
        <v>2</v>
      </c>
      <c r="H442" s="171"/>
      <c r="I442" s="169"/>
      <c r="J442" s="209">
        <v>0</v>
      </c>
      <c r="K442" s="191">
        <v>3</v>
      </c>
      <c r="L442" s="169">
        <f t="shared" si="96"/>
        <v>3</v>
      </c>
      <c r="M442" s="201">
        <v>3</v>
      </c>
      <c r="N442" s="201"/>
      <c r="O442" s="192">
        <f t="shared" si="104"/>
        <v>3</v>
      </c>
    </row>
    <row r="443" spans="1:15" ht="20.100000000000001" customHeight="1" x14ac:dyDescent="0.3">
      <c r="A443" s="1" t="s">
        <v>18</v>
      </c>
      <c r="B443" s="155"/>
      <c r="C443" s="193"/>
      <c r="D443" s="193"/>
      <c r="E443" s="194">
        <v>1</v>
      </c>
      <c r="F443" s="195"/>
      <c r="G443" s="171">
        <f t="shared" si="103"/>
        <v>1</v>
      </c>
      <c r="H443" s="171"/>
      <c r="I443" s="169">
        <v>0</v>
      </c>
      <c r="J443" s="209">
        <v>2</v>
      </c>
      <c r="K443" s="191">
        <v>0</v>
      </c>
      <c r="L443" s="169">
        <f t="shared" si="96"/>
        <v>2</v>
      </c>
      <c r="M443" s="201">
        <v>2</v>
      </c>
      <c r="N443" s="201">
        <v>0</v>
      </c>
      <c r="O443" s="192">
        <f t="shared" si="104"/>
        <v>2</v>
      </c>
    </row>
    <row r="444" spans="1:15" ht="20.100000000000001" customHeight="1" x14ac:dyDescent="0.3">
      <c r="A444" s="1" t="s">
        <v>19</v>
      </c>
      <c r="B444" s="155"/>
      <c r="C444" s="193"/>
      <c r="D444" s="193"/>
      <c r="E444" s="194">
        <v>2</v>
      </c>
      <c r="F444" s="195"/>
      <c r="G444" s="171">
        <f t="shared" si="103"/>
        <v>2</v>
      </c>
      <c r="H444" s="171"/>
      <c r="I444" s="169"/>
      <c r="J444" s="209">
        <v>2</v>
      </c>
      <c r="K444" s="191">
        <v>0</v>
      </c>
      <c r="L444" s="169">
        <f t="shared" si="96"/>
        <v>2</v>
      </c>
      <c r="M444" s="201">
        <v>2</v>
      </c>
      <c r="N444" s="201"/>
      <c r="O444" s="192">
        <f t="shared" si="104"/>
        <v>2</v>
      </c>
    </row>
    <row r="445" spans="1:15" ht="20.100000000000001" customHeight="1" x14ac:dyDescent="0.3">
      <c r="A445" s="1" t="s">
        <v>20</v>
      </c>
      <c r="B445" s="155"/>
      <c r="C445" s="193"/>
      <c r="D445" s="193"/>
      <c r="E445" s="194"/>
      <c r="F445" s="195">
        <v>2</v>
      </c>
      <c r="G445" s="171">
        <f t="shared" si="103"/>
        <v>2</v>
      </c>
      <c r="H445" s="171"/>
      <c r="I445" s="169"/>
      <c r="J445" s="209"/>
      <c r="K445" s="191">
        <v>2</v>
      </c>
      <c r="L445" s="169">
        <f t="shared" si="96"/>
        <v>2</v>
      </c>
      <c r="M445" s="201">
        <v>2</v>
      </c>
      <c r="N445" s="201"/>
      <c r="O445" s="192">
        <f t="shared" si="104"/>
        <v>2</v>
      </c>
    </row>
    <row r="446" spans="1:15" ht="20.100000000000001" customHeight="1" thickBot="1" x14ac:dyDescent="0.35">
      <c r="A446" s="1" t="s">
        <v>21</v>
      </c>
      <c r="B446" s="155"/>
      <c r="C446" s="193"/>
      <c r="D446" s="193"/>
      <c r="E446" s="194"/>
      <c r="F446" s="195"/>
      <c r="G446" s="171">
        <f t="shared" si="103"/>
        <v>0</v>
      </c>
      <c r="H446" s="171"/>
      <c r="I446" s="169"/>
      <c r="J446" s="209"/>
      <c r="K446" s="191"/>
      <c r="L446" s="169">
        <f t="shared" si="96"/>
        <v>0</v>
      </c>
      <c r="M446" s="201">
        <v>0</v>
      </c>
      <c r="N446" s="201"/>
      <c r="O446" s="192">
        <f t="shared" si="104"/>
        <v>0</v>
      </c>
    </row>
    <row r="447" spans="1:15" ht="20.100000000000001" customHeight="1" thickBot="1" x14ac:dyDescent="0.35">
      <c r="A447" s="129">
        <f>A426+1</f>
        <v>21</v>
      </c>
      <c r="B447" s="117" t="s">
        <v>72</v>
      </c>
      <c r="C447" s="177">
        <f t="shared" ref="C447:K447" si="105">SUM(C427:C446)</f>
        <v>4</v>
      </c>
      <c r="D447" s="177">
        <f t="shared" si="105"/>
        <v>11</v>
      </c>
      <c r="E447" s="177">
        <f t="shared" si="105"/>
        <v>15</v>
      </c>
      <c r="F447" s="177">
        <f t="shared" si="105"/>
        <v>5</v>
      </c>
      <c r="G447" s="177">
        <f t="shared" si="105"/>
        <v>35</v>
      </c>
      <c r="H447" s="177">
        <f t="shared" si="105"/>
        <v>5</v>
      </c>
      <c r="I447" s="177">
        <f t="shared" si="105"/>
        <v>26</v>
      </c>
      <c r="J447" s="177">
        <f t="shared" si="105"/>
        <v>27</v>
      </c>
      <c r="K447" s="177">
        <f t="shared" si="105"/>
        <v>5</v>
      </c>
      <c r="L447" s="169">
        <f t="shared" si="96"/>
        <v>63</v>
      </c>
      <c r="M447" s="177">
        <f>SUM(M427:M446)</f>
        <v>42</v>
      </c>
      <c r="N447" s="177">
        <f>SUM(N427:N446)</f>
        <v>21</v>
      </c>
      <c r="O447" s="184">
        <f>SUM(O427:O446)</f>
        <v>63</v>
      </c>
    </row>
    <row r="448" spans="1:15" ht="20.100000000000001" customHeight="1" x14ac:dyDescent="0.3">
      <c r="A448" s="130" t="s">
        <v>2</v>
      </c>
      <c r="B448" s="154" t="s">
        <v>73</v>
      </c>
      <c r="C448" s="214">
        <v>16</v>
      </c>
      <c r="D448" s="214">
        <v>0</v>
      </c>
      <c r="E448" s="215">
        <v>0</v>
      </c>
      <c r="F448" s="216">
        <v>3</v>
      </c>
      <c r="G448" s="171">
        <f t="shared" ref="G448:G467" si="106">F448+E448+D448+C448</f>
        <v>19</v>
      </c>
      <c r="H448" s="171">
        <v>54</v>
      </c>
      <c r="I448" s="178">
        <v>0</v>
      </c>
      <c r="J448" s="217">
        <v>0</v>
      </c>
      <c r="K448" s="182">
        <v>3</v>
      </c>
      <c r="L448" s="169">
        <f t="shared" si="96"/>
        <v>57</v>
      </c>
      <c r="M448" s="219">
        <v>25</v>
      </c>
      <c r="N448" s="219">
        <v>32</v>
      </c>
      <c r="O448" s="218">
        <f t="shared" si="104"/>
        <v>57</v>
      </c>
    </row>
    <row r="449" spans="1:15" ht="20.100000000000001" customHeight="1" x14ac:dyDescent="0.3">
      <c r="A449" s="1" t="s">
        <v>3</v>
      </c>
      <c r="B449" s="155"/>
      <c r="C449" s="198"/>
      <c r="D449" s="198"/>
      <c r="E449" s="199">
        <v>1</v>
      </c>
      <c r="F449" s="200">
        <v>1</v>
      </c>
      <c r="G449" s="171">
        <f t="shared" si="106"/>
        <v>2</v>
      </c>
      <c r="H449" s="171"/>
      <c r="I449" s="178">
        <v>0</v>
      </c>
      <c r="J449" s="217">
        <v>1</v>
      </c>
      <c r="K449" s="182">
        <v>1</v>
      </c>
      <c r="L449" s="169">
        <f t="shared" si="96"/>
        <v>2</v>
      </c>
      <c r="M449" s="219">
        <v>2</v>
      </c>
      <c r="N449" s="219">
        <v>0</v>
      </c>
      <c r="O449" s="218">
        <f t="shared" ref="O449:O508" si="107">N449+M449</f>
        <v>2</v>
      </c>
    </row>
    <row r="450" spans="1:15" ht="20.100000000000001" customHeight="1" x14ac:dyDescent="0.3">
      <c r="A450" s="1" t="s">
        <v>4</v>
      </c>
      <c r="B450" s="155"/>
      <c r="C450" s="198"/>
      <c r="D450" s="198"/>
      <c r="E450" s="199">
        <v>3</v>
      </c>
      <c r="F450" s="200">
        <v>0</v>
      </c>
      <c r="G450" s="171">
        <f t="shared" si="106"/>
        <v>3</v>
      </c>
      <c r="H450" s="171"/>
      <c r="I450" s="178">
        <v>0</v>
      </c>
      <c r="J450" s="217">
        <v>6</v>
      </c>
      <c r="K450" s="182">
        <v>0</v>
      </c>
      <c r="L450" s="169">
        <f t="shared" si="96"/>
        <v>6</v>
      </c>
      <c r="M450" s="219">
        <v>2</v>
      </c>
      <c r="N450" s="219">
        <v>4</v>
      </c>
      <c r="O450" s="218">
        <f t="shared" si="107"/>
        <v>6</v>
      </c>
    </row>
    <row r="451" spans="1:15" ht="20.100000000000001" customHeight="1" x14ac:dyDescent="0.3">
      <c r="A451" s="1" t="s">
        <v>5</v>
      </c>
      <c r="B451" s="155"/>
      <c r="C451" s="198"/>
      <c r="D451" s="198"/>
      <c r="E451" s="199">
        <v>1</v>
      </c>
      <c r="F451" s="200">
        <v>0</v>
      </c>
      <c r="G451" s="171">
        <f t="shared" si="106"/>
        <v>1</v>
      </c>
      <c r="H451" s="171"/>
      <c r="I451" s="178">
        <v>0</v>
      </c>
      <c r="J451" s="217">
        <v>2</v>
      </c>
      <c r="K451" s="182">
        <v>0</v>
      </c>
      <c r="L451" s="169">
        <f t="shared" si="96"/>
        <v>2</v>
      </c>
      <c r="M451" s="219">
        <v>2</v>
      </c>
      <c r="N451" s="219">
        <v>0</v>
      </c>
      <c r="O451" s="218">
        <f t="shared" si="107"/>
        <v>2</v>
      </c>
    </row>
    <row r="452" spans="1:15" ht="20.100000000000001" customHeight="1" x14ac:dyDescent="0.3">
      <c r="A452" s="1" t="s">
        <v>6</v>
      </c>
      <c r="B452" s="155"/>
      <c r="C452" s="198"/>
      <c r="D452" s="198">
        <v>2</v>
      </c>
      <c r="E452" s="199">
        <v>1</v>
      </c>
      <c r="F452" s="200">
        <v>1</v>
      </c>
      <c r="G452" s="171">
        <f t="shared" si="106"/>
        <v>4</v>
      </c>
      <c r="H452" s="171"/>
      <c r="I452" s="178">
        <v>11</v>
      </c>
      <c r="J452" s="217">
        <v>2</v>
      </c>
      <c r="K452" s="182">
        <v>1</v>
      </c>
      <c r="L452" s="169">
        <f t="shared" si="96"/>
        <v>14</v>
      </c>
      <c r="M452" s="219">
        <v>5</v>
      </c>
      <c r="N452" s="219">
        <v>9</v>
      </c>
      <c r="O452" s="218">
        <f t="shared" si="107"/>
        <v>14</v>
      </c>
    </row>
    <row r="453" spans="1:15" ht="20.100000000000001" customHeight="1" x14ac:dyDescent="0.3">
      <c r="A453" s="1" t="s">
        <v>7</v>
      </c>
      <c r="B453" s="155"/>
      <c r="C453" s="198"/>
      <c r="D453" s="198"/>
      <c r="E453" s="199">
        <v>1</v>
      </c>
      <c r="F453" s="200">
        <v>0</v>
      </c>
      <c r="G453" s="171">
        <f t="shared" si="106"/>
        <v>1</v>
      </c>
      <c r="H453" s="171">
        <v>0</v>
      </c>
      <c r="I453" s="178">
        <v>0</v>
      </c>
      <c r="J453" s="217">
        <v>3</v>
      </c>
      <c r="K453" s="182">
        <v>0</v>
      </c>
      <c r="L453" s="169">
        <f t="shared" ref="L453:L510" si="108">H453+K453+J453+I453</f>
        <v>3</v>
      </c>
      <c r="M453" s="219">
        <v>2</v>
      </c>
      <c r="N453" s="219">
        <v>1</v>
      </c>
      <c r="O453" s="218">
        <f t="shared" si="107"/>
        <v>3</v>
      </c>
    </row>
    <row r="454" spans="1:15" ht="20.100000000000001" customHeight="1" x14ac:dyDescent="0.3">
      <c r="A454" s="1" t="s">
        <v>8</v>
      </c>
      <c r="B454" s="155"/>
      <c r="C454" s="198"/>
      <c r="D454" s="198"/>
      <c r="E454" s="199">
        <v>4</v>
      </c>
      <c r="F454" s="200">
        <v>1</v>
      </c>
      <c r="G454" s="171">
        <f t="shared" si="106"/>
        <v>5</v>
      </c>
      <c r="H454" s="171"/>
      <c r="I454" s="178">
        <v>0</v>
      </c>
      <c r="J454" s="217">
        <v>7</v>
      </c>
      <c r="K454" s="182">
        <v>1</v>
      </c>
      <c r="L454" s="169">
        <f t="shared" si="108"/>
        <v>8</v>
      </c>
      <c r="M454" s="219">
        <v>6</v>
      </c>
      <c r="N454" s="219">
        <v>2</v>
      </c>
      <c r="O454" s="218">
        <f t="shared" si="107"/>
        <v>8</v>
      </c>
    </row>
    <row r="455" spans="1:15" ht="20.100000000000001" customHeight="1" x14ac:dyDescent="0.3">
      <c r="A455" s="1" t="s">
        <v>9</v>
      </c>
      <c r="B455" s="155"/>
      <c r="C455" s="198"/>
      <c r="D455" s="198"/>
      <c r="E455" s="199">
        <v>1</v>
      </c>
      <c r="F455" s="200">
        <v>0</v>
      </c>
      <c r="G455" s="171">
        <f t="shared" si="106"/>
        <v>1</v>
      </c>
      <c r="H455" s="171"/>
      <c r="I455" s="178">
        <v>0</v>
      </c>
      <c r="J455" s="217">
        <v>1</v>
      </c>
      <c r="K455" s="182">
        <v>0</v>
      </c>
      <c r="L455" s="169">
        <f t="shared" si="108"/>
        <v>1</v>
      </c>
      <c r="M455" s="219">
        <v>1</v>
      </c>
      <c r="N455" s="219">
        <v>0</v>
      </c>
      <c r="O455" s="218">
        <f t="shared" si="107"/>
        <v>1</v>
      </c>
    </row>
    <row r="456" spans="1:15" ht="20.100000000000001" customHeight="1" x14ac:dyDescent="0.3">
      <c r="A456" s="1" t="s">
        <v>10</v>
      </c>
      <c r="B456" s="156"/>
      <c r="C456" s="198"/>
      <c r="D456" s="198"/>
      <c r="E456" s="199">
        <v>1</v>
      </c>
      <c r="F456" s="200">
        <v>3</v>
      </c>
      <c r="G456" s="182">
        <f t="shared" si="106"/>
        <v>4</v>
      </c>
      <c r="H456" s="171">
        <v>0</v>
      </c>
      <c r="I456" s="178">
        <v>0</v>
      </c>
      <c r="J456" s="217">
        <v>1</v>
      </c>
      <c r="K456" s="182">
        <v>6</v>
      </c>
      <c r="L456" s="169">
        <f t="shared" si="108"/>
        <v>7</v>
      </c>
      <c r="M456" s="219">
        <v>5</v>
      </c>
      <c r="N456" s="219">
        <v>2</v>
      </c>
      <c r="O456" s="218">
        <f t="shared" si="107"/>
        <v>7</v>
      </c>
    </row>
    <row r="457" spans="1:15" ht="20.100000000000001" customHeight="1" x14ac:dyDescent="0.3">
      <c r="A457" s="1" t="s">
        <v>11</v>
      </c>
      <c r="B457" s="155"/>
      <c r="C457" s="198"/>
      <c r="D457" s="198"/>
      <c r="E457" s="199">
        <v>2</v>
      </c>
      <c r="F457" s="200">
        <v>0</v>
      </c>
      <c r="G457" s="171">
        <f t="shared" si="106"/>
        <v>2</v>
      </c>
      <c r="H457" s="171"/>
      <c r="I457" s="178">
        <v>0</v>
      </c>
      <c r="J457" s="217">
        <v>4</v>
      </c>
      <c r="K457" s="182">
        <v>0</v>
      </c>
      <c r="L457" s="169">
        <f t="shared" si="108"/>
        <v>4</v>
      </c>
      <c r="M457" s="219">
        <v>3</v>
      </c>
      <c r="N457" s="219">
        <v>1</v>
      </c>
      <c r="O457" s="218">
        <f t="shared" si="107"/>
        <v>4</v>
      </c>
    </row>
    <row r="458" spans="1:15" ht="20.100000000000001" customHeight="1" x14ac:dyDescent="0.3">
      <c r="A458" s="1" t="s">
        <v>12</v>
      </c>
      <c r="B458" s="155"/>
      <c r="C458" s="198"/>
      <c r="D458" s="198"/>
      <c r="E458" s="199">
        <v>2</v>
      </c>
      <c r="F458" s="200">
        <v>0</v>
      </c>
      <c r="G458" s="171">
        <f t="shared" si="106"/>
        <v>2</v>
      </c>
      <c r="H458" s="171"/>
      <c r="I458" s="178">
        <v>0</v>
      </c>
      <c r="J458" s="217">
        <v>5</v>
      </c>
      <c r="K458" s="182">
        <v>0</v>
      </c>
      <c r="L458" s="169">
        <f t="shared" si="108"/>
        <v>5</v>
      </c>
      <c r="M458" s="219">
        <v>3</v>
      </c>
      <c r="N458" s="219">
        <v>2</v>
      </c>
      <c r="O458" s="218">
        <f t="shared" si="107"/>
        <v>5</v>
      </c>
    </row>
    <row r="459" spans="1:15" ht="20.100000000000001" customHeight="1" x14ac:dyDescent="0.3">
      <c r="A459" s="1" t="s">
        <v>13</v>
      </c>
      <c r="B459" s="155"/>
      <c r="C459" s="198"/>
      <c r="D459" s="198"/>
      <c r="E459" s="199">
        <v>1</v>
      </c>
      <c r="F459" s="200">
        <v>1</v>
      </c>
      <c r="G459" s="171">
        <f t="shared" si="106"/>
        <v>2</v>
      </c>
      <c r="H459" s="171"/>
      <c r="I459" s="178">
        <v>0</v>
      </c>
      <c r="J459" s="217">
        <v>2</v>
      </c>
      <c r="K459" s="182">
        <v>1</v>
      </c>
      <c r="L459" s="169">
        <f t="shared" si="108"/>
        <v>3</v>
      </c>
      <c r="M459" s="219">
        <v>2</v>
      </c>
      <c r="N459" s="219">
        <v>1</v>
      </c>
      <c r="O459" s="218">
        <f t="shared" si="107"/>
        <v>3</v>
      </c>
    </row>
    <row r="460" spans="1:15" ht="20.100000000000001" customHeight="1" x14ac:dyDescent="0.3">
      <c r="A460" s="1" t="s">
        <v>14</v>
      </c>
      <c r="B460" s="155"/>
      <c r="C460" s="198"/>
      <c r="D460" s="198">
        <v>14</v>
      </c>
      <c r="E460" s="199">
        <v>3</v>
      </c>
      <c r="F460" s="200">
        <v>0</v>
      </c>
      <c r="G460" s="171">
        <f>F460+E460+D460+C460</f>
        <v>17</v>
      </c>
      <c r="H460" s="171">
        <v>0</v>
      </c>
      <c r="I460" s="178">
        <v>40</v>
      </c>
      <c r="J460" s="217">
        <v>10</v>
      </c>
      <c r="K460" s="182">
        <v>0</v>
      </c>
      <c r="L460" s="169">
        <f t="shared" si="108"/>
        <v>50</v>
      </c>
      <c r="M460" s="219">
        <v>17</v>
      </c>
      <c r="N460" s="219">
        <v>33</v>
      </c>
      <c r="O460" s="218">
        <f t="shared" si="107"/>
        <v>50</v>
      </c>
    </row>
    <row r="461" spans="1:15" ht="20.100000000000001" customHeight="1" x14ac:dyDescent="0.3">
      <c r="A461" s="1" t="s">
        <v>15</v>
      </c>
      <c r="B461" s="155"/>
      <c r="C461" s="198"/>
      <c r="D461" s="198">
        <v>0</v>
      </c>
      <c r="E461" s="199">
        <v>2</v>
      </c>
      <c r="F461" s="200">
        <v>1</v>
      </c>
      <c r="G461" s="171">
        <f t="shared" si="106"/>
        <v>3</v>
      </c>
      <c r="H461" s="171">
        <v>0</v>
      </c>
      <c r="I461" s="178">
        <v>0</v>
      </c>
      <c r="J461" s="217">
        <v>8</v>
      </c>
      <c r="K461" s="182">
        <v>1</v>
      </c>
      <c r="L461" s="169">
        <f t="shared" si="108"/>
        <v>9</v>
      </c>
      <c r="M461" s="219">
        <v>4</v>
      </c>
      <c r="N461" s="219">
        <v>5</v>
      </c>
      <c r="O461" s="218">
        <f t="shared" si="107"/>
        <v>9</v>
      </c>
    </row>
    <row r="462" spans="1:15" ht="20.100000000000001" customHeight="1" x14ac:dyDescent="0.3">
      <c r="A462" s="1" t="s">
        <v>16</v>
      </c>
      <c r="B462" s="155"/>
      <c r="C462" s="198"/>
      <c r="D462" s="198"/>
      <c r="E462" s="199">
        <v>1</v>
      </c>
      <c r="F462" s="200">
        <v>1</v>
      </c>
      <c r="G462" s="171">
        <f t="shared" si="106"/>
        <v>2</v>
      </c>
      <c r="H462" s="171"/>
      <c r="I462" s="178">
        <v>0</v>
      </c>
      <c r="J462" s="217">
        <v>8</v>
      </c>
      <c r="K462" s="182">
        <v>1</v>
      </c>
      <c r="L462" s="169">
        <f t="shared" si="108"/>
        <v>9</v>
      </c>
      <c r="M462" s="219">
        <v>2</v>
      </c>
      <c r="N462" s="219">
        <v>7</v>
      </c>
      <c r="O462" s="218">
        <f t="shared" si="107"/>
        <v>9</v>
      </c>
    </row>
    <row r="463" spans="1:15" ht="20.100000000000001" customHeight="1" x14ac:dyDescent="0.3">
      <c r="A463" s="128" t="s">
        <v>17</v>
      </c>
      <c r="B463" s="157"/>
      <c r="C463" s="198"/>
      <c r="D463" s="198">
        <v>0</v>
      </c>
      <c r="E463" s="199">
        <v>0</v>
      </c>
      <c r="F463" s="200">
        <v>2</v>
      </c>
      <c r="G463" s="182">
        <f t="shared" si="106"/>
        <v>2</v>
      </c>
      <c r="H463" s="171"/>
      <c r="I463" s="178">
        <v>0</v>
      </c>
      <c r="J463" s="217">
        <v>0</v>
      </c>
      <c r="K463" s="182">
        <v>4</v>
      </c>
      <c r="L463" s="169">
        <f t="shared" si="108"/>
        <v>4</v>
      </c>
      <c r="M463" s="219">
        <v>2</v>
      </c>
      <c r="N463" s="219">
        <v>2</v>
      </c>
      <c r="O463" s="218">
        <f t="shared" si="107"/>
        <v>4</v>
      </c>
    </row>
    <row r="464" spans="1:15" ht="20.100000000000001" customHeight="1" x14ac:dyDescent="0.3">
      <c r="A464" s="1" t="s">
        <v>18</v>
      </c>
      <c r="B464" s="155"/>
      <c r="C464" s="198"/>
      <c r="D464" s="198">
        <v>0</v>
      </c>
      <c r="E464" s="199">
        <v>1</v>
      </c>
      <c r="F464" s="200">
        <v>1</v>
      </c>
      <c r="G464" s="171">
        <f t="shared" si="106"/>
        <v>2</v>
      </c>
      <c r="H464" s="171"/>
      <c r="I464" s="178">
        <v>0</v>
      </c>
      <c r="J464" s="217">
        <v>1</v>
      </c>
      <c r="K464" s="182">
        <v>1</v>
      </c>
      <c r="L464" s="169">
        <f t="shared" si="108"/>
        <v>2</v>
      </c>
      <c r="M464" s="219">
        <v>2</v>
      </c>
      <c r="N464" s="219">
        <v>0</v>
      </c>
      <c r="O464" s="218">
        <f t="shared" si="107"/>
        <v>2</v>
      </c>
    </row>
    <row r="465" spans="1:15" ht="20.100000000000001" customHeight="1" x14ac:dyDescent="0.3">
      <c r="A465" s="1" t="s">
        <v>19</v>
      </c>
      <c r="B465" s="155"/>
      <c r="C465" s="198"/>
      <c r="D465" s="198">
        <v>0</v>
      </c>
      <c r="E465" s="199">
        <v>2</v>
      </c>
      <c r="F465" s="200">
        <v>0</v>
      </c>
      <c r="G465" s="171">
        <f t="shared" si="106"/>
        <v>2</v>
      </c>
      <c r="H465" s="171"/>
      <c r="I465" s="178">
        <v>0</v>
      </c>
      <c r="J465" s="217">
        <v>6</v>
      </c>
      <c r="K465" s="182">
        <v>0</v>
      </c>
      <c r="L465" s="169">
        <f t="shared" si="108"/>
        <v>6</v>
      </c>
      <c r="M465" s="219">
        <v>2</v>
      </c>
      <c r="N465" s="219">
        <v>4</v>
      </c>
      <c r="O465" s="218">
        <f t="shared" si="107"/>
        <v>6</v>
      </c>
    </row>
    <row r="466" spans="1:15" ht="20.100000000000001" customHeight="1" x14ac:dyDescent="0.3">
      <c r="A466" s="1" t="s">
        <v>20</v>
      </c>
      <c r="B466" s="155"/>
      <c r="C466" s="198"/>
      <c r="D466" s="198"/>
      <c r="E466" s="199">
        <v>0</v>
      </c>
      <c r="F466" s="200">
        <v>1</v>
      </c>
      <c r="G466" s="171">
        <f t="shared" si="106"/>
        <v>1</v>
      </c>
      <c r="H466" s="171"/>
      <c r="I466" s="178">
        <v>0</v>
      </c>
      <c r="J466" s="217">
        <v>0</v>
      </c>
      <c r="K466" s="182">
        <v>1</v>
      </c>
      <c r="L466" s="169">
        <f t="shared" si="108"/>
        <v>1</v>
      </c>
      <c r="M466" s="219">
        <v>1</v>
      </c>
      <c r="N466" s="219">
        <v>0</v>
      </c>
      <c r="O466" s="218">
        <f t="shared" si="107"/>
        <v>1</v>
      </c>
    </row>
    <row r="467" spans="1:15" ht="20.100000000000001" customHeight="1" thickBot="1" x14ac:dyDescent="0.35">
      <c r="A467" s="1" t="s">
        <v>21</v>
      </c>
      <c r="B467" s="155"/>
      <c r="C467" s="198"/>
      <c r="D467" s="198"/>
      <c r="E467" s="199">
        <v>1</v>
      </c>
      <c r="F467" s="200"/>
      <c r="G467" s="171">
        <f t="shared" si="106"/>
        <v>1</v>
      </c>
      <c r="H467" s="171"/>
      <c r="I467" s="178"/>
      <c r="J467" s="217">
        <v>2</v>
      </c>
      <c r="K467" s="182">
        <v>0</v>
      </c>
      <c r="L467" s="169">
        <f t="shared" si="108"/>
        <v>2</v>
      </c>
      <c r="M467" s="219">
        <v>1</v>
      </c>
      <c r="N467" s="219">
        <v>1</v>
      </c>
      <c r="O467" s="218">
        <f t="shared" si="107"/>
        <v>2</v>
      </c>
    </row>
    <row r="468" spans="1:15" ht="20.100000000000001" customHeight="1" thickBot="1" x14ac:dyDescent="0.35">
      <c r="A468" s="129">
        <f>A447+1</f>
        <v>22</v>
      </c>
      <c r="B468" s="117" t="s">
        <v>73</v>
      </c>
      <c r="C468" s="177">
        <f t="shared" ref="C468:K468" si="109">SUM(C448:C467)</f>
        <v>16</v>
      </c>
      <c r="D468" s="177">
        <f t="shared" si="109"/>
        <v>16</v>
      </c>
      <c r="E468" s="177">
        <f t="shared" si="109"/>
        <v>28</v>
      </c>
      <c r="F468" s="177">
        <f t="shared" si="109"/>
        <v>16</v>
      </c>
      <c r="G468" s="177">
        <f t="shared" si="109"/>
        <v>76</v>
      </c>
      <c r="H468" s="177">
        <f t="shared" si="109"/>
        <v>54</v>
      </c>
      <c r="I468" s="177">
        <f t="shared" si="109"/>
        <v>51</v>
      </c>
      <c r="J468" s="177">
        <f t="shared" si="109"/>
        <v>69</v>
      </c>
      <c r="K468" s="177">
        <f t="shared" si="109"/>
        <v>21</v>
      </c>
      <c r="L468" s="169">
        <f t="shared" si="108"/>
        <v>195</v>
      </c>
      <c r="M468" s="177">
        <f>SUM(M448:M467)</f>
        <v>89</v>
      </c>
      <c r="N468" s="177">
        <f>SUM(N448:N467)</f>
        <v>106</v>
      </c>
      <c r="O468" s="184">
        <f>SUM(O448:O467)</f>
        <v>195</v>
      </c>
    </row>
    <row r="469" spans="1:15" ht="20.100000000000001" customHeight="1" x14ac:dyDescent="0.3">
      <c r="A469" s="130" t="s">
        <v>2</v>
      </c>
      <c r="B469" s="158" t="s">
        <v>28</v>
      </c>
      <c r="C469" s="214"/>
      <c r="D469" s="214"/>
      <c r="E469" s="186"/>
      <c r="F469" s="187"/>
      <c r="G469" s="171">
        <f t="shared" ref="G469:G488" si="110">F469+E469+D469+C469</f>
        <v>0</v>
      </c>
      <c r="H469" s="171"/>
      <c r="I469" s="169"/>
      <c r="J469" s="207"/>
      <c r="K469" s="208"/>
      <c r="L469" s="169">
        <f t="shared" si="108"/>
        <v>0</v>
      </c>
      <c r="M469" s="201"/>
      <c r="N469" s="201"/>
      <c r="O469" s="192">
        <f t="shared" si="107"/>
        <v>0</v>
      </c>
    </row>
    <row r="470" spans="1:15" ht="20.100000000000001" customHeight="1" x14ac:dyDescent="0.3">
      <c r="A470" s="1" t="s">
        <v>3</v>
      </c>
      <c r="B470" s="159"/>
      <c r="C470" s="198"/>
      <c r="D470" s="198"/>
      <c r="E470" s="194"/>
      <c r="F470" s="195"/>
      <c r="G470" s="171">
        <f t="shared" si="110"/>
        <v>0</v>
      </c>
      <c r="H470" s="171"/>
      <c r="I470" s="169"/>
      <c r="J470" s="207"/>
      <c r="K470" s="208"/>
      <c r="L470" s="169">
        <f t="shared" si="108"/>
        <v>0</v>
      </c>
      <c r="M470" s="201"/>
      <c r="N470" s="201"/>
      <c r="O470" s="192">
        <f t="shared" si="107"/>
        <v>0</v>
      </c>
    </row>
    <row r="471" spans="1:15" ht="20.100000000000001" customHeight="1" x14ac:dyDescent="0.3">
      <c r="A471" s="1" t="s">
        <v>4</v>
      </c>
      <c r="B471" s="159"/>
      <c r="C471" s="198"/>
      <c r="D471" s="198"/>
      <c r="E471" s="194"/>
      <c r="F471" s="195"/>
      <c r="G471" s="171">
        <f t="shared" si="110"/>
        <v>0</v>
      </c>
      <c r="H471" s="171"/>
      <c r="I471" s="169"/>
      <c r="J471" s="207"/>
      <c r="K471" s="208"/>
      <c r="L471" s="169">
        <f t="shared" si="108"/>
        <v>0</v>
      </c>
      <c r="M471" s="201"/>
      <c r="N471" s="201"/>
      <c r="O471" s="192">
        <f t="shared" si="107"/>
        <v>0</v>
      </c>
    </row>
    <row r="472" spans="1:15" ht="20.100000000000001" customHeight="1" x14ac:dyDescent="0.3">
      <c r="A472" s="1" t="s">
        <v>5</v>
      </c>
      <c r="B472" s="159"/>
      <c r="C472" s="198"/>
      <c r="D472" s="198"/>
      <c r="E472" s="194"/>
      <c r="F472" s="195"/>
      <c r="G472" s="171">
        <f t="shared" si="110"/>
        <v>0</v>
      </c>
      <c r="H472" s="171"/>
      <c r="I472" s="169"/>
      <c r="J472" s="207"/>
      <c r="K472" s="208"/>
      <c r="L472" s="169">
        <f t="shared" si="108"/>
        <v>0</v>
      </c>
      <c r="M472" s="201"/>
      <c r="N472" s="201"/>
      <c r="O472" s="192">
        <f t="shared" si="107"/>
        <v>0</v>
      </c>
    </row>
    <row r="473" spans="1:15" ht="20.100000000000001" customHeight="1" x14ac:dyDescent="0.3">
      <c r="A473" s="1" t="s">
        <v>6</v>
      </c>
      <c r="B473" s="159"/>
      <c r="C473" s="198"/>
      <c r="D473" s="198"/>
      <c r="E473" s="194"/>
      <c r="F473" s="195"/>
      <c r="G473" s="171">
        <f t="shared" si="110"/>
        <v>0</v>
      </c>
      <c r="H473" s="171"/>
      <c r="I473" s="169"/>
      <c r="J473" s="207"/>
      <c r="K473" s="208"/>
      <c r="L473" s="169">
        <f t="shared" si="108"/>
        <v>0</v>
      </c>
      <c r="M473" s="201"/>
      <c r="N473" s="201"/>
      <c r="O473" s="192">
        <f t="shared" si="107"/>
        <v>0</v>
      </c>
    </row>
    <row r="474" spans="1:15" ht="20.100000000000001" customHeight="1" x14ac:dyDescent="0.3">
      <c r="A474" s="1" t="s">
        <v>7</v>
      </c>
      <c r="B474" s="159"/>
      <c r="C474" s="198"/>
      <c r="D474" s="198"/>
      <c r="E474" s="194"/>
      <c r="F474" s="195"/>
      <c r="G474" s="171">
        <f t="shared" si="110"/>
        <v>0</v>
      </c>
      <c r="H474" s="171"/>
      <c r="I474" s="169"/>
      <c r="J474" s="207"/>
      <c r="K474" s="208"/>
      <c r="L474" s="169">
        <f t="shared" si="108"/>
        <v>0</v>
      </c>
      <c r="M474" s="201"/>
      <c r="N474" s="201"/>
      <c r="O474" s="192">
        <f t="shared" si="107"/>
        <v>0</v>
      </c>
    </row>
    <row r="475" spans="1:15" ht="20.100000000000001" customHeight="1" x14ac:dyDescent="0.3">
      <c r="A475" s="1" t="s">
        <v>8</v>
      </c>
      <c r="B475" s="159"/>
      <c r="C475" s="198"/>
      <c r="D475" s="198"/>
      <c r="E475" s="194"/>
      <c r="F475" s="195"/>
      <c r="G475" s="171">
        <f t="shared" si="110"/>
        <v>0</v>
      </c>
      <c r="H475" s="171"/>
      <c r="I475" s="169"/>
      <c r="J475" s="207"/>
      <c r="K475" s="208"/>
      <c r="L475" s="169">
        <f t="shared" si="108"/>
        <v>0</v>
      </c>
      <c r="M475" s="201"/>
      <c r="N475" s="201"/>
      <c r="O475" s="192">
        <f t="shared" si="107"/>
        <v>0</v>
      </c>
    </row>
    <row r="476" spans="1:15" ht="20.100000000000001" customHeight="1" x14ac:dyDescent="0.3">
      <c r="A476" s="1" t="s">
        <v>9</v>
      </c>
      <c r="B476" s="159"/>
      <c r="C476" s="198"/>
      <c r="D476" s="198"/>
      <c r="E476" s="194"/>
      <c r="F476" s="195"/>
      <c r="G476" s="171">
        <f t="shared" si="110"/>
        <v>0</v>
      </c>
      <c r="H476" s="171"/>
      <c r="I476" s="169"/>
      <c r="J476" s="207"/>
      <c r="K476" s="208"/>
      <c r="L476" s="169">
        <f t="shared" si="108"/>
        <v>0</v>
      </c>
      <c r="M476" s="201"/>
      <c r="N476" s="201"/>
      <c r="O476" s="192">
        <f t="shared" si="107"/>
        <v>0</v>
      </c>
    </row>
    <row r="477" spans="1:15" ht="20.100000000000001" customHeight="1" x14ac:dyDescent="0.3">
      <c r="A477" s="1" t="s">
        <v>10</v>
      </c>
      <c r="B477" s="160"/>
      <c r="C477" s="198"/>
      <c r="D477" s="198"/>
      <c r="E477" s="199"/>
      <c r="F477" s="200"/>
      <c r="G477" s="182">
        <f t="shared" si="110"/>
        <v>0</v>
      </c>
      <c r="H477" s="171"/>
      <c r="I477" s="169"/>
      <c r="J477" s="207"/>
      <c r="K477" s="208"/>
      <c r="L477" s="169">
        <f t="shared" si="108"/>
        <v>0</v>
      </c>
      <c r="M477" s="201"/>
      <c r="N477" s="201"/>
      <c r="O477" s="192">
        <f t="shared" si="107"/>
        <v>0</v>
      </c>
    </row>
    <row r="478" spans="1:15" ht="20.100000000000001" customHeight="1" x14ac:dyDescent="0.3">
      <c r="A478" s="1" t="s">
        <v>11</v>
      </c>
      <c r="B478" s="159"/>
      <c r="C478" s="198"/>
      <c r="D478" s="198"/>
      <c r="E478" s="194"/>
      <c r="F478" s="195"/>
      <c r="G478" s="171">
        <f t="shared" si="110"/>
        <v>0</v>
      </c>
      <c r="H478" s="171"/>
      <c r="I478" s="169"/>
      <c r="J478" s="207"/>
      <c r="K478" s="208"/>
      <c r="L478" s="169">
        <f t="shared" si="108"/>
        <v>0</v>
      </c>
      <c r="M478" s="201"/>
      <c r="N478" s="201"/>
      <c r="O478" s="192">
        <f t="shared" si="107"/>
        <v>0</v>
      </c>
    </row>
    <row r="479" spans="1:15" ht="20.100000000000001" customHeight="1" x14ac:dyDescent="0.3">
      <c r="A479" s="1" t="s">
        <v>12</v>
      </c>
      <c r="B479" s="159"/>
      <c r="C479" s="198"/>
      <c r="D479" s="198"/>
      <c r="E479" s="194"/>
      <c r="F479" s="195"/>
      <c r="G479" s="171">
        <f t="shared" si="110"/>
        <v>0</v>
      </c>
      <c r="H479" s="171"/>
      <c r="I479" s="169"/>
      <c r="J479" s="207"/>
      <c r="K479" s="208"/>
      <c r="L479" s="169">
        <f t="shared" si="108"/>
        <v>0</v>
      </c>
      <c r="M479" s="201"/>
      <c r="N479" s="201"/>
      <c r="O479" s="192">
        <f t="shared" si="107"/>
        <v>0</v>
      </c>
    </row>
    <row r="480" spans="1:15" ht="20.100000000000001" customHeight="1" x14ac:dyDescent="0.3">
      <c r="A480" s="1" t="s">
        <v>13</v>
      </c>
      <c r="B480" s="159"/>
      <c r="C480" s="198"/>
      <c r="D480" s="198"/>
      <c r="E480" s="194"/>
      <c r="F480" s="195"/>
      <c r="G480" s="171">
        <f t="shared" si="110"/>
        <v>0</v>
      </c>
      <c r="H480" s="171"/>
      <c r="I480" s="169"/>
      <c r="J480" s="207"/>
      <c r="K480" s="208"/>
      <c r="L480" s="169">
        <f t="shared" si="108"/>
        <v>0</v>
      </c>
      <c r="M480" s="201"/>
      <c r="N480" s="201"/>
      <c r="O480" s="192">
        <f t="shared" si="107"/>
        <v>0</v>
      </c>
    </row>
    <row r="481" spans="1:15" ht="20.100000000000001" customHeight="1" x14ac:dyDescent="0.3">
      <c r="A481" s="1" t="s">
        <v>14</v>
      </c>
      <c r="B481" s="159"/>
      <c r="C481" s="198"/>
      <c r="D481" s="198">
        <v>1</v>
      </c>
      <c r="E481" s="194">
        <v>0</v>
      </c>
      <c r="F481" s="195">
        <v>0</v>
      </c>
      <c r="G481" s="171">
        <f t="shared" si="110"/>
        <v>1</v>
      </c>
      <c r="H481" s="171"/>
      <c r="I481" s="169">
        <v>1</v>
      </c>
      <c r="J481" s="195">
        <v>0</v>
      </c>
      <c r="K481" s="195">
        <v>0</v>
      </c>
      <c r="L481" s="169">
        <f t="shared" si="108"/>
        <v>1</v>
      </c>
      <c r="M481" s="169">
        <v>1</v>
      </c>
      <c r="N481" s="169">
        <v>0</v>
      </c>
      <c r="O481" s="192">
        <f t="shared" si="107"/>
        <v>1</v>
      </c>
    </row>
    <row r="482" spans="1:15" ht="20.100000000000001" customHeight="1" x14ac:dyDescent="0.3">
      <c r="A482" s="1" t="s">
        <v>15</v>
      </c>
      <c r="B482" s="159"/>
      <c r="C482" s="198"/>
      <c r="D482" s="198"/>
      <c r="E482" s="194"/>
      <c r="F482" s="195"/>
      <c r="G482" s="171">
        <f t="shared" si="110"/>
        <v>0</v>
      </c>
      <c r="H482" s="171"/>
      <c r="I482" s="169"/>
      <c r="J482" s="207"/>
      <c r="K482" s="208"/>
      <c r="L482" s="169">
        <f t="shared" si="108"/>
        <v>0</v>
      </c>
      <c r="M482" s="201"/>
      <c r="N482" s="201"/>
      <c r="O482" s="192">
        <f t="shared" si="107"/>
        <v>0</v>
      </c>
    </row>
    <row r="483" spans="1:15" ht="20.100000000000001" customHeight="1" x14ac:dyDescent="0.3">
      <c r="A483" s="1" t="s">
        <v>16</v>
      </c>
      <c r="B483" s="159"/>
      <c r="C483" s="198"/>
      <c r="D483" s="198"/>
      <c r="E483" s="194"/>
      <c r="F483" s="195"/>
      <c r="G483" s="171">
        <f t="shared" si="110"/>
        <v>0</v>
      </c>
      <c r="H483" s="171"/>
      <c r="I483" s="169"/>
      <c r="J483" s="207"/>
      <c r="K483" s="208"/>
      <c r="L483" s="169">
        <f t="shared" si="108"/>
        <v>0</v>
      </c>
      <c r="M483" s="201"/>
      <c r="N483" s="201"/>
      <c r="O483" s="192">
        <f t="shared" si="107"/>
        <v>0</v>
      </c>
    </row>
    <row r="484" spans="1:15" ht="20.100000000000001" customHeight="1" x14ac:dyDescent="0.3">
      <c r="A484" s="128" t="s">
        <v>17</v>
      </c>
      <c r="B484" s="161"/>
      <c r="C484" s="198"/>
      <c r="D484" s="198"/>
      <c r="E484" s="199"/>
      <c r="F484" s="200"/>
      <c r="G484" s="182">
        <f t="shared" si="110"/>
        <v>0</v>
      </c>
      <c r="H484" s="171"/>
      <c r="I484" s="169"/>
      <c r="J484" s="207"/>
      <c r="K484" s="208"/>
      <c r="L484" s="169">
        <f t="shared" si="108"/>
        <v>0</v>
      </c>
      <c r="M484" s="201"/>
      <c r="N484" s="201"/>
      <c r="O484" s="192">
        <f t="shared" si="107"/>
        <v>0</v>
      </c>
    </row>
    <row r="485" spans="1:15" ht="20.100000000000001" customHeight="1" x14ac:dyDescent="0.3">
      <c r="A485" s="1" t="s">
        <v>18</v>
      </c>
      <c r="B485" s="159"/>
      <c r="C485" s="198"/>
      <c r="D485" s="198"/>
      <c r="E485" s="194"/>
      <c r="F485" s="195"/>
      <c r="G485" s="171">
        <f t="shared" si="110"/>
        <v>0</v>
      </c>
      <c r="H485" s="171"/>
      <c r="I485" s="169"/>
      <c r="J485" s="207"/>
      <c r="K485" s="208"/>
      <c r="L485" s="169">
        <f t="shared" si="108"/>
        <v>0</v>
      </c>
      <c r="M485" s="201"/>
      <c r="N485" s="201"/>
      <c r="O485" s="192">
        <f t="shared" si="107"/>
        <v>0</v>
      </c>
    </row>
    <row r="486" spans="1:15" ht="20.100000000000001" customHeight="1" x14ac:dyDescent="0.3">
      <c r="A486" s="1" t="s">
        <v>19</v>
      </c>
      <c r="B486" s="159"/>
      <c r="C486" s="198"/>
      <c r="D486" s="198"/>
      <c r="E486" s="194"/>
      <c r="F486" s="195"/>
      <c r="G486" s="171">
        <f t="shared" si="110"/>
        <v>0</v>
      </c>
      <c r="H486" s="171"/>
      <c r="I486" s="169"/>
      <c r="J486" s="207"/>
      <c r="K486" s="208"/>
      <c r="L486" s="169">
        <f t="shared" si="108"/>
        <v>0</v>
      </c>
      <c r="M486" s="201"/>
      <c r="N486" s="201"/>
      <c r="O486" s="192">
        <f t="shared" si="107"/>
        <v>0</v>
      </c>
    </row>
    <row r="487" spans="1:15" ht="20.100000000000001" customHeight="1" x14ac:dyDescent="0.3">
      <c r="A487" s="1" t="s">
        <v>20</v>
      </c>
      <c r="B487" s="159"/>
      <c r="C487" s="198"/>
      <c r="D487" s="198"/>
      <c r="E487" s="194"/>
      <c r="F487" s="195"/>
      <c r="G487" s="171">
        <f t="shared" si="110"/>
        <v>0</v>
      </c>
      <c r="H487" s="171"/>
      <c r="I487" s="169"/>
      <c r="J487" s="207"/>
      <c r="K487" s="208"/>
      <c r="L487" s="169">
        <f t="shared" si="108"/>
        <v>0</v>
      </c>
      <c r="M487" s="201"/>
      <c r="N487" s="201"/>
      <c r="O487" s="192">
        <f t="shared" si="107"/>
        <v>0</v>
      </c>
    </row>
    <row r="488" spans="1:15" ht="20.100000000000001" customHeight="1" thickBot="1" x14ac:dyDescent="0.35">
      <c r="A488" s="1" t="s">
        <v>21</v>
      </c>
      <c r="B488" s="159"/>
      <c r="C488" s="198"/>
      <c r="D488" s="198"/>
      <c r="E488" s="194"/>
      <c r="F488" s="195"/>
      <c r="G488" s="171">
        <f t="shared" si="110"/>
        <v>0</v>
      </c>
      <c r="H488" s="171"/>
      <c r="I488" s="169"/>
      <c r="J488" s="207"/>
      <c r="K488" s="208"/>
      <c r="L488" s="169">
        <f t="shared" si="108"/>
        <v>0</v>
      </c>
      <c r="M488" s="201"/>
      <c r="N488" s="201"/>
      <c r="O488" s="192">
        <f t="shared" si="107"/>
        <v>0</v>
      </c>
    </row>
    <row r="489" spans="1:15" ht="20.100000000000001" customHeight="1" thickBot="1" x14ac:dyDescent="0.35">
      <c r="A489" s="129">
        <f>A468+1</f>
        <v>23</v>
      </c>
      <c r="B489" s="117" t="s">
        <v>28</v>
      </c>
      <c r="C489" s="177">
        <f t="shared" ref="C489:K489" si="111">SUM(C469:C488)</f>
        <v>0</v>
      </c>
      <c r="D489" s="177">
        <f t="shared" si="111"/>
        <v>1</v>
      </c>
      <c r="E489" s="177">
        <f t="shared" si="111"/>
        <v>0</v>
      </c>
      <c r="F489" s="177">
        <f t="shared" si="111"/>
        <v>0</v>
      </c>
      <c r="G489" s="177">
        <f t="shared" si="111"/>
        <v>1</v>
      </c>
      <c r="H489" s="177">
        <f t="shared" si="111"/>
        <v>0</v>
      </c>
      <c r="I489" s="177">
        <f t="shared" si="111"/>
        <v>1</v>
      </c>
      <c r="J489" s="177">
        <f t="shared" si="111"/>
        <v>0</v>
      </c>
      <c r="K489" s="177">
        <f t="shared" si="111"/>
        <v>0</v>
      </c>
      <c r="L489" s="245">
        <f t="shared" si="108"/>
        <v>1</v>
      </c>
      <c r="M489" s="177">
        <f>SUM(M469:M488)</f>
        <v>1</v>
      </c>
      <c r="N489" s="177">
        <f>SUM(N469:N488)</f>
        <v>0</v>
      </c>
      <c r="O489" s="204">
        <f>SUM(O469:O488)</f>
        <v>1</v>
      </c>
    </row>
    <row r="490" spans="1:15" ht="20.100000000000001" customHeight="1" x14ac:dyDescent="0.3">
      <c r="A490" s="8" t="s">
        <v>2</v>
      </c>
      <c r="B490" s="154" t="s">
        <v>49</v>
      </c>
      <c r="C490" s="172">
        <v>3</v>
      </c>
      <c r="D490" s="172">
        <v>0</v>
      </c>
      <c r="E490" s="205"/>
      <c r="F490" s="206"/>
      <c r="G490" s="171">
        <f t="shared" ref="G490:G509" si="112">F490+E490+D490+C490</f>
        <v>3</v>
      </c>
      <c r="H490" s="171">
        <v>4</v>
      </c>
      <c r="I490" s="169">
        <v>0</v>
      </c>
      <c r="J490" s="170">
        <v>0</v>
      </c>
      <c r="K490" s="171">
        <v>0</v>
      </c>
      <c r="L490" s="169">
        <f t="shared" si="108"/>
        <v>4</v>
      </c>
      <c r="M490" s="244">
        <v>3</v>
      </c>
      <c r="N490" s="244">
        <v>1</v>
      </c>
      <c r="O490" s="192">
        <f t="shared" si="107"/>
        <v>4</v>
      </c>
    </row>
    <row r="491" spans="1:15" ht="20.100000000000001" customHeight="1" x14ac:dyDescent="0.3">
      <c r="A491" s="1" t="s">
        <v>3</v>
      </c>
      <c r="B491" s="155"/>
      <c r="C491" s="193"/>
      <c r="D491" s="193"/>
      <c r="E491" s="194"/>
      <c r="F491" s="195"/>
      <c r="G491" s="171">
        <f t="shared" si="112"/>
        <v>0</v>
      </c>
      <c r="H491" s="171"/>
      <c r="I491" s="169"/>
      <c r="J491" s="170">
        <v>0</v>
      </c>
      <c r="K491" s="171"/>
      <c r="L491" s="169">
        <f t="shared" si="108"/>
        <v>0</v>
      </c>
      <c r="M491" s="201">
        <v>0</v>
      </c>
      <c r="N491" s="201"/>
      <c r="O491" s="192">
        <f t="shared" si="107"/>
        <v>0</v>
      </c>
    </row>
    <row r="492" spans="1:15" ht="20.100000000000001" customHeight="1" x14ac:dyDescent="0.3">
      <c r="A492" s="1" t="s">
        <v>4</v>
      </c>
      <c r="B492" s="155"/>
      <c r="C492" s="193"/>
      <c r="D492" s="193">
        <v>0</v>
      </c>
      <c r="E492" s="194">
        <v>2</v>
      </c>
      <c r="F492" s="195"/>
      <c r="G492" s="171">
        <f t="shared" si="112"/>
        <v>2</v>
      </c>
      <c r="H492" s="171"/>
      <c r="I492" s="169">
        <v>0</v>
      </c>
      <c r="J492" s="170">
        <v>2</v>
      </c>
      <c r="K492" s="171">
        <v>0</v>
      </c>
      <c r="L492" s="169">
        <f t="shared" si="108"/>
        <v>2</v>
      </c>
      <c r="M492" s="201">
        <v>2</v>
      </c>
      <c r="N492" s="201">
        <v>0</v>
      </c>
      <c r="O492" s="192">
        <f t="shared" si="107"/>
        <v>2</v>
      </c>
    </row>
    <row r="493" spans="1:15" ht="20.100000000000001" customHeight="1" x14ac:dyDescent="0.3">
      <c r="A493" s="1" t="s">
        <v>5</v>
      </c>
      <c r="B493" s="155"/>
      <c r="C493" s="193"/>
      <c r="D493" s="193"/>
      <c r="E493" s="194"/>
      <c r="F493" s="195">
        <v>1</v>
      </c>
      <c r="G493" s="171">
        <f t="shared" si="112"/>
        <v>1</v>
      </c>
      <c r="H493" s="171"/>
      <c r="I493" s="169"/>
      <c r="J493" s="170"/>
      <c r="K493" s="171"/>
      <c r="L493" s="169">
        <f t="shared" si="108"/>
        <v>0</v>
      </c>
      <c r="M493" s="201"/>
      <c r="N493" s="201">
        <v>0</v>
      </c>
      <c r="O493" s="192">
        <f t="shared" si="107"/>
        <v>0</v>
      </c>
    </row>
    <row r="494" spans="1:15" ht="20.100000000000001" customHeight="1" x14ac:dyDescent="0.3">
      <c r="A494" s="1" t="s">
        <v>6</v>
      </c>
      <c r="B494" s="155"/>
      <c r="C494" s="193"/>
      <c r="D494" s="193">
        <v>1</v>
      </c>
      <c r="E494" s="194">
        <v>0</v>
      </c>
      <c r="F494" s="195">
        <v>0</v>
      </c>
      <c r="G494" s="171">
        <f t="shared" si="112"/>
        <v>1</v>
      </c>
      <c r="H494" s="171"/>
      <c r="I494" s="169">
        <v>0</v>
      </c>
      <c r="J494" s="170">
        <v>1</v>
      </c>
      <c r="K494" s="171">
        <v>0</v>
      </c>
      <c r="L494" s="169">
        <f t="shared" si="108"/>
        <v>1</v>
      </c>
      <c r="M494" s="201">
        <v>1</v>
      </c>
      <c r="N494" s="201">
        <v>0</v>
      </c>
      <c r="O494" s="192">
        <f t="shared" si="107"/>
        <v>1</v>
      </c>
    </row>
    <row r="495" spans="1:15" ht="20.100000000000001" customHeight="1" x14ac:dyDescent="0.3">
      <c r="A495" s="1" t="s">
        <v>7</v>
      </c>
      <c r="B495" s="155"/>
      <c r="C495" s="193"/>
      <c r="D495" s="193"/>
      <c r="E495" s="194"/>
      <c r="F495" s="195">
        <v>1</v>
      </c>
      <c r="G495" s="171">
        <f t="shared" si="112"/>
        <v>1</v>
      </c>
      <c r="H495" s="171"/>
      <c r="I495" s="169"/>
      <c r="J495" s="170">
        <v>0</v>
      </c>
      <c r="K495" s="171"/>
      <c r="L495" s="169">
        <f t="shared" si="108"/>
        <v>0</v>
      </c>
      <c r="M495" s="170"/>
      <c r="N495" s="171">
        <v>0</v>
      </c>
      <c r="O495" s="172">
        <f t="shared" si="107"/>
        <v>0</v>
      </c>
    </row>
    <row r="496" spans="1:15" ht="20.100000000000001" customHeight="1" x14ac:dyDescent="0.3">
      <c r="A496" s="1" t="s">
        <v>8</v>
      </c>
      <c r="B496" s="155"/>
      <c r="C496" s="193"/>
      <c r="D496" s="193"/>
      <c r="E496" s="194"/>
      <c r="F496" s="195">
        <v>1</v>
      </c>
      <c r="G496" s="171">
        <f t="shared" si="112"/>
        <v>1</v>
      </c>
      <c r="H496" s="171"/>
      <c r="I496" s="169">
        <v>1</v>
      </c>
      <c r="J496" s="170">
        <v>0</v>
      </c>
      <c r="K496" s="171">
        <v>1</v>
      </c>
      <c r="L496" s="169">
        <f t="shared" si="108"/>
        <v>2</v>
      </c>
      <c r="M496" s="170">
        <v>2</v>
      </c>
      <c r="N496" s="171">
        <v>0</v>
      </c>
      <c r="O496" s="172">
        <f t="shared" si="107"/>
        <v>2</v>
      </c>
    </row>
    <row r="497" spans="1:15" ht="20.100000000000001" customHeight="1" x14ac:dyDescent="0.3">
      <c r="A497" s="1" t="s">
        <v>9</v>
      </c>
      <c r="B497" s="155"/>
      <c r="C497" s="193"/>
      <c r="D497" s="193"/>
      <c r="E497" s="194"/>
      <c r="F497" s="195">
        <v>1</v>
      </c>
      <c r="G497" s="171">
        <f t="shared" si="112"/>
        <v>1</v>
      </c>
      <c r="H497" s="171"/>
      <c r="I497" s="169">
        <v>0</v>
      </c>
      <c r="J497" s="170">
        <v>0</v>
      </c>
      <c r="K497" s="171">
        <v>0</v>
      </c>
      <c r="L497" s="169">
        <f t="shared" si="108"/>
        <v>0</v>
      </c>
      <c r="M497" s="170">
        <v>0</v>
      </c>
      <c r="N497" s="171">
        <v>0</v>
      </c>
      <c r="O497" s="172">
        <f t="shared" si="107"/>
        <v>0</v>
      </c>
    </row>
    <row r="498" spans="1:15" ht="20.100000000000001" customHeight="1" x14ac:dyDescent="0.3">
      <c r="A498" s="1" t="s">
        <v>10</v>
      </c>
      <c r="B498" s="156"/>
      <c r="C498" s="198"/>
      <c r="D498" s="198"/>
      <c r="E498" s="199"/>
      <c r="F498" s="200"/>
      <c r="G498" s="182">
        <f t="shared" si="112"/>
        <v>0</v>
      </c>
      <c r="H498" s="171"/>
      <c r="I498" s="169"/>
      <c r="J498" s="170"/>
      <c r="K498" s="171"/>
      <c r="L498" s="169">
        <f t="shared" si="108"/>
        <v>0</v>
      </c>
      <c r="M498" s="170"/>
      <c r="N498" s="171"/>
      <c r="O498" s="172">
        <f t="shared" si="107"/>
        <v>0</v>
      </c>
    </row>
    <row r="499" spans="1:15" ht="20.100000000000001" customHeight="1" x14ac:dyDescent="0.3">
      <c r="A499" s="1" t="s">
        <v>11</v>
      </c>
      <c r="B499" s="155"/>
      <c r="C499" s="193"/>
      <c r="D499" s="193"/>
      <c r="E499" s="194">
        <v>1</v>
      </c>
      <c r="F499" s="195"/>
      <c r="G499" s="171">
        <f t="shared" si="112"/>
        <v>1</v>
      </c>
      <c r="H499" s="171"/>
      <c r="I499" s="169"/>
      <c r="J499" s="170">
        <v>1</v>
      </c>
      <c r="K499" s="171"/>
      <c r="L499" s="169">
        <f t="shared" si="108"/>
        <v>1</v>
      </c>
      <c r="M499" s="170">
        <v>1</v>
      </c>
      <c r="N499" s="171"/>
      <c r="O499" s="172">
        <f t="shared" si="107"/>
        <v>1</v>
      </c>
    </row>
    <row r="500" spans="1:15" ht="20.100000000000001" customHeight="1" x14ac:dyDescent="0.3">
      <c r="A500" s="1" t="s">
        <v>12</v>
      </c>
      <c r="B500" s="155"/>
      <c r="C500" s="193"/>
      <c r="D500" s="193"/>
      <c r="E500" s="194"/>
      <c r="F500" s="195"/>
      <c r="G500" s="171">
        <f t="shared" si="112"/>
        <v>0</v>
      </c>
      <c r="H500" s="171"/>
      <c r="I500" s="169"/>
      <c r="J500" s="170"/>
      <c r="K500" s="171"/>
      <c r="L500" s="169">
        <f t="shared" si="108"/>
        <v>0</v>
      </c>
      <c r="M500" s="170"/>
      <c r="N500" s="171"/>
      <c r="O500" s="172">
        <f t="shared" si="107"/>
        <v>0</v>
      </c>
    </row>
    <row r="501" spans="1:15" ht="20.100000000000001" customHeight="1" x14ac:dyDescent="0.3">
      <c r="A501" s="1" t="s">
        <v>13</v>
      </c>
      <c r="B501" s="155"/>
      <c r="C501" s="193"/>
      <c r="D501" s="193"/>
      <c r="E501" s="194">
        <v>1</v>
      </c>
      <c r="F501" s="195"/>
      <c r="G501" s="171">
        <f t="shared" si="112"/>
        <v>1</v>
      </c>
      <c r="H501" s="171"/>
      <c r="I501" s="169"/>
      <c r="J501" s="170">
        <v>1</v>
      </c>
      <c r="K501" s="171"/>
      <c r="L501" s="169">
        <f t="shared" si="108"/>
        <v>1</v>
      </c>
      <c r="M501" s="170">
        <v>1</v>
      </c>
      <c r="N501" s="171">
        <v>0</v>
      </c>
      <c r="O501" s="172">
        <f t="shared" si="107"/>
        <v>1</v>
      </c>
    </row>
    <row r="502" spans="1:15" ht="20.100000000000001" customHeight="1" x14ac:dyDescent="0.3">
      <c r="A502" s="1" t="s">
        <v>14</v>
      </c>
      <c r="B502" s="155"/>
      <c r="C502" s="193">
        <v>0</v>
      </c>
      <c r="D502" s="193">
        <v>4</v>
      </c>
      <c r="E502" s="194"/>
      <c r="F502" s="195">
        <v>3</v>
      </c>
      <c r="G502" s="171">
        <f t="shared" si="112"/>
        <v>7</v>
      </c>
      <c r="H502" s="171"/>
      <c r="I502" s="169">
        <v>10</v>
      </c>
      <c r="J502" s="170">
        <v>4</v>
      </c>
      <c r="K502" s="171">
        <v>1</v>
      </c>
      <c r="L502" s="169">
        <f t="shared" si="108"/>
        <v>15</v>
      </c>
      <c r="M502" s="170">
        <v>5</v>
      </c>
      <c r="N502" s="171">
        <v>10</v>
      </c>
      <c r="O502" s="172">
        <f t="shared" si="107"/>
        <v>15</v>
      </c>
    </row>
    <row r="503" spans="1:15" ht="20.100000000000001" customHeight="1" x14ac:dyDescent="0.3">
      <c r="A503" s="1" t="s">
        <v>15</v>
      </c>
      <c r="B503" s="155"/>
      <c r="C503" s="193"/>
      <c r="D503" s="193"/>
      <c r="E503" s="194">
        <v>1</v>
      </c>
      <c r="F503" s="195">
        <v>3</v>
      </c>
      <c r="G503" s="171">
        <f t="shared" si="112"/>
        <v>4</v>
      </c>
      <c r="H503" s="171"/>
      <c r="I503" s="169"/>
      <c r="J503" s="170">
        <v>2</v>
      </c>
      <c r="K503" s="171"/>
      <c r="L503" s="169">
        <f t="shared" si="108"/>
        <v>2</v>
      </c>
      <c r="M503" s="170">
        <v>1</v>
      </c>
      <c r="N503" s="171">
        <v>1</v>
      </c>
      <c r="O503" s="172">
        <f t="shared" si="107"/>
        <v>2</v>
      </c>
    </row>
    <row r="504" spans="1:15" ht="20.100000000000001" customHeight="1" x14ac:dyDescent="0.3">
      <c r="A504" s="1" t="s">
        <v>16</v>
      </c>
      <c r="B504" s="155"/>
      <c r="C504" s="193"/>
      <c r="D504" s="193">
        <v>0</v>
      </c>
      <c r="E504" s="194">
        <v>1</v>
      </c>
      <c r="F504" s="195"/>
      <c r="G504" s="171">
        <f t="shared" si="112"/>
        <v>1</v>
      </c>
      <c r="H504" s="171"/>
      <c r="I504" s="169">
        <v>0</v>
      </c>
      <c r="J504" s="170">
        <v>1</v>
      </c>
      <c r="K504" s="171">
        <v>0</v>
      </c>
      <c r="L504" s="169">
        <f t="shared" si="108"/>
        <v>1</v>
      </c>
      <c r="M504" s="170">
        <v>1</v>
      </c>
      <c r="N504" s="171">
        <v>0</v>
      </c>
      <c r="O504" s="172">
        <f t="shared" si="107"/>
        <v>1</v>
      </c>
    </row>
    <row r="505" spans="1:15" ht="20.100000000000001" customHeight="1" x14ac:dyDescent="0.3">
      <c r="A505" s="128" t="s">
        <v>17</v>
      </c>
      <c r="B505" s="157"/>
      <c r="C505" s="198"/>
      <c r="D505" s="198"/>
      <c r="E505" s="199"/>
      <c r="F505" s="200"/>
      <c r="G505" s="182">
        <f t="shared" si="112"/>
        <v>0</v>
      </c>
      <c r="H505" s="171"/>
      <c r="I505" s="169"/>
      <c r="J505" s="170"/>
      <c r="K505" s="171"/>
      <c r="L505" s="169">
        <f t="shared" si="108"/>
        <v>0</v>
      </c>
      <c r="M505" s="170">
        <v>0</v>
      </c>
      <c r="N505" s="171">
        <v>0</v>
      </c>
      <c r="O505" s="172">
        <f t="shared" si="107"/>
        <v>0</v>
      </c>
    </row>
    <row r="506" spans="1:15" ht="20.100000000000001" customHeight="1" x14ac:dyDescent="0.3">
      <c r="A506" s="1" t="s">
        <v>18</v>
      </c>
      <c r="B506" s="155"/>
      <c r="C506" s="193"/>
      <c r="D506" s="193">
        <v>0</v>
      </c>
      <c r="E506" s="194">
        <v>1</v>
      </c>
      <c r="F506" s="195"/>
      <c r="G506" s="171">
        <f t="shared" si="112"/>
        <v>1</v>
      </c>
      <c r="H506" s="171"/>
      <c r="I506" s="169">
        <v>0</v>
      </c>
      <c r="J506" s="170">
        <v>1</v>
      </c>
      <c r="K506" s="171">
        <v>0</v>
      </c>
      <c r="L506" s="169">
        <f t="shared" si="108"/>
        <v>1</v>
      </c>
      <c r="M506" s="170">
        <v>1</v>
      </c>
      <c r="N506" s="171">
        <v>0</v>
      </c>
      <c r="O506" s="172">
        <f t="shared" si="107"/>
        <v>1</v>
      </c>
    </row>
    <row r="507" spans="1:15" ht="20.100000000000001" customHeight="1" x14ac:dyDescent="0.3">
      <c r="A507" s="1" t="s">
        <v>19</v>
      </c>
      <c r="B507" s="155"/>
      <c r="C507" s="193"/>
      <c r="D507" s="193"/>
      <c r="E507" s="194"/>
      <c r="F507" s="195"/>
      <c r="G507" s="171">
        <f t="shared" si="112"/>
        <v>0</v>
      </c>
      <c r="H507" s="171"/>
      <c r="I507" s="169"/>
      <c r="J507" s="170"/>
      <c r="K507" s="171"/>
      <c r="L507" s="169">
        <f t="shared" si="108"/>
        <v>0</v>
      </c>
      <c r="M507" s="170"/>
      <c r="N507" s="171"/>
      <c r="O507" s="172">
        <f t="shared" si="107"/>
        <v>0</v>
      </c>
    </row>
    <row r="508" spans="1:15" ht="20.100000000000001" customHeight="1" x14ac:dyDescent="0.3">
      <c r="A508" s="1" t="s">
        <v>20</v>
      </c>
      <c r="B508" s="155"/>
      <c r="C508" s="193"/>
      <c r="D508" s="193"/>
      <c r="E508" s="194"/>
      <c r="F508" s="195"/>
      <c r="G508" s="171">
        <f t="shared" si="112"/>
        <v>0</v>
      </c>
      <c r="H508" s="171"/>
      <c r="I508" s="169"/>
      <c r="J508" s="170"/>
      <c r="K508" s="171"/>
      <c r="L508" s="169">
        <f t="shared" si="108"/>
        <v>0</v>
      </c>
      <c r="M508" s="170"/>
      <c r="N508" s="171"/>
      <c r="O508" s="172">
        <f t="shared" si="107"/>
        <v>0</v>
      </c>
    </row>
    <row r="509" spans="1:15" ht="20.100000000000001" customHeight="1" thickBot="1" x14ac:dyDescent="0.35">
      <c r="A509" s="1" t="s">
        <v>21</v>
      </c>
      <c r="B509" s="155"/>
      <c r="C509" s="193"/>
      <c r="D509" s="193"/>
      <c r="E509" s="194"/>
      <c r="F509" s="195"/>
      <c r="G509" s="171">
        <f t="shared" si="112"/>
        <v>0</v>
      </c>
      <c r="H509" s="171"/>
      <c r="I509" s="169"/>
      <c r="J509" s="170"/>
      <c r="K509" s="171"/>
      <c r="L509" s="169">
        <f t="shared" si="108"/>
        <v>0</v>
      </c>
      <c r="M509" s="170"/>
      <c r="N509" s="171"/>
      <c r="O509" s="172">
        <f t="shared" ref="O509:O566" si="113">N509+M509</f>
        <v>0</v>
      </c>
    </row>
    <row r="510" spans="1:15" ht="20.100000000000001" customHeight="1" thickBot="1" x14ac:dyDescent="0.35">
      <c r="A510" s="129">
        <f>A489+1</f>
        <v>24</v>
      </c>
      <c r="B510" s="119" t="s">
        <v>49</v>
      </c>
      <c r="C510" s="177">
        <f t="shared" ref="C510:K510" si="114">SUM(C490:C509)</f>
        <v>3</v>
      </c>
      <c r="D510" s="177">
        <f t="shared" si="114"/>
        <v>5</v>
      </c>
      <c r="E510" s="177">
        <f t="shared" si="114"/>
        <v>7</v>
      </c>
      <c r="F510" s="177">
        <f t="shared" si="114"/>
        <v>10</v>
      </c>
      <c r="G510" s="177">
        <f t="shared" si="114"/>
        <v>25</v>
      </c>
      <c r="H510" s="177">
        <f t="shared" si="114"/>
        <v>4</v>
      </c>
      <c r="I510" s="177">
        <f t="shared" si="114"/>
        <v>11</v>
      </c>
      <c r="J510" s="177">
        <f t="shared" si="114"/>
        <v>13</v>
      </c>
      <c r="K510" s="177">
        <f t="shared" si="114"/>
        <v>2</v>
      </c>
      <c r="L510" s="178">
        <f t="shared" si="108"/>
        <v>30</v>
      </c>
      <c r="M510" s="177">
        <f>SUM(M490:M509)</f>
        <v>18</v>
      </c>
      <c r="N510" s="177">
        <f>SUM(N490:N509)</f>
        <v>12</v>
      </c>
      <c r="O510" s="184">
        <f>SUM(O490:O509)</f>
        <v>30</v>
      </c>
    </row>
    <row r="511" spans="1:15" ht="20.100000000000001" customHeight="1" x14ac:dyDescent="0.3">
      <c r="A511" s="130" t="s">
        <v>2</v>
      </c>
      <c r="B511" s="158" t="s">
        <v>48</v>
      </c>
      <c r="C511" s="214">
        <v>2</v>
      </c>
      <c r="D511" s="214">
        <v>0</v>
      </c>
      <c r="E511" s="186"/>
      <c r="F511" s="187"/>
      <c r="G511" s="171">
        <f t="shared" ref="G511:G530" si="115">F511+E511+D511+C511</f>
        <v>2</v>
      </c>
      <c r="H511" s="171">
        <v>2</v>
      </c>
      <c r="I511" s="169"/>
      <c r="J511" s="170"/>
      <c r="K511" s="171"/>
      <c r="L511" s="169">
        <f t="shared" ref="L511:L570" si="116">H511+K511+J511+I511</f>
        <v>2</v>
      </c>
      <c r="M511" s="169">
        <v>2</v>
      </c>
      <c r="N511" s="169">
        <v>0</v>
      </c>
      <c r="O511" s="206">
        <f t="shared" si="113"/>
        <v>2</v>
      </c>
    </row>
    <row r="512" spans="1:15" ht="20.100000000000001" customHeight="1" x14ac:dyDescent="0.3">
      <c r="A512" s="1" t="s">
        <v>3</v>
      </c>
      <c r="B512" s="159"/>
      <c r="C512" s="193"/>
      <c r="D512" s="193"/>
      <c r="E512" s="194"/>
      <c r="F512" s="195"/>
      <c r="G512" s="171">
        <f t="shared" si="115"/>
        <v>0</v>
      </c>
      <c r="H512" s="171"/>
      <c r="I512" s="169"/>
      <c r="J512" s="170"/>
      <c r="K512" s="171"/>
      <c r="L512" s="169">
        <f t="shared" si="116"/>
        <v>0</v>
      </c>
      <c r="M512" s="169"/>
      <c r="N512" s="169"/>
      <c r="O512" s="206">
        <f t="shared" si="113"/>
        <v>0</v>
      </c>
    </row>
    <row r="513" spans="1:15" ht="20.100000000000001" customHeight="1" x14ac:dyDescent="0.3">
      <c r="A513" s="1" t="s">
        <v>4</v>
      </c>
      <c r="B513" s="159"/>
      <c r="C513" s="193"/>
      <c r="D513" s="193"/>
      <c r="E513" s="194"/>
      <c r="F513" s="195"/>
      <c r="G513" s="171">
        <f t="shared" si="115"/>
        <v>0</v>
      </c>
      <c r="H513" s="171"/>
      <c r="I513" s="169"/>
      <c r="J513" s="170"/>
      <c r="K513" s="171"/>
      <c r="L513" s="169">
        <f t="shared" si="116"/>
        <v>0</v>
      </c>
      <c r="M513" s="169"/>
      <c r="N513" s="169"/>
      <c r="O513" s="206">
        <f t="shared" si="113"/>
        <v>0</v>
      </c>
    </row>
    <row r="514" spans="1:15" ht="20.100000000000001" customHeight="1" x14ac:dyDescent="0.3">
      <c r="A514" s="1" t="s">
        <v>5</v>
      </c>
      <c r="B514" s="159"/>
      <c r="C514" s="193"/>
      <c r="D514" s="193"/>
      <c r="E514" s="194"/>
      <c r="F514" s="195"/>
      <c r="G514" s="171">
        <f t="shared" si="115"/>
        <v>0</v>
      </c>
      <c r="H514" s="171"/>
      <c r="I514" s="169"/>
      <c r="J514" s="170"/>
      <c r="K514" s="171"/>
      <c r="L514" s="169">
        <f t="shared" si="116"/>
        <v>0</v>
      </c>
      <c r="M514" s="169"/>
      <c r="N514" s="169"/>
      <c r="O514" s="206">
        <f t="shared" si="113"/>
        <v>0</v>
      </c>
    </row>
    <row r="515" spans="1:15" ht="20.100000000000001" customHeight="1" x14ac:dyDescent="0.3">
      <c r="A515" s="1" t="s">
        <v>6</v>
      </c>
      <c r="B515" s="159"/>
      <c r="C515" s="198"/>
      <c r="D515" s="198">
        <v>1</v>
      </c>
      <c r="E515" s="194">
        <v>0</v>
      </c>
      <c r="F515" s="195"/>
      <c r="G515" s="171">
        <f t="shared" si="115"/>
        <v>1</v>
      </c>
      <c r="H515" s="171"/>
      <c r="I515" s="169">
        <v>1</v>
      </c>
      <c r="J515" s="170">
        <v>0</v>
      </c>
      <c r="K515" s="171"/>
      <c r="L515" s="169">
        <f t="shared" si="116"/>
        <v>1</v>
      </c>
      <c r="M515" s="169">
        <v>1</v>
      </c>
      <c r="N515" s="169"/>
      <c r="O515" s="206">
        <f t="shared" si="113"/>
        <v>1</v>
      </c>
    </row>
    <row r="516" spans="1:15" ht="20.100000000000001" customHeight="1" x14ac:dyDescent="0.3">
      <c r="A516" s="1" t="s">
        <v>7</v>
      </c>
      <c r="B516" s="159"/>
      <c r="C516" s="193"/>
      <c r="D516" s="193"/>
      <c r="E516" s="194"/>
      <c r="F516" s="195"/>
      <c r="G516" s="171">
        <f t="shared" si="115"/>
        <v>0</v>
      </c>
      <c r="H516" s="171"/>
      <c r="I516" s="169"/>
      <c r="J516" s="170"/>
      <c r="K516" s="171"/>
      <c r="L516" s="169">
        <f t="shared" si="116"/>
        <v>0</v>
      </c>
      <c r="M516" s="169"/>
      <c r="N516" s="169"/>
      <c r="O516" s="206">
        <f t="shared" si="113"/>
        <v>0</v>
      </c>
    </row>
    <row r="517" spans="1:15" ht="20.100000000000001" customHeight="1" x14ac:dyDescent="0.3">
      <c r="A517" s="1" t="s">
        <v>8</v>
      </c>
      <c r="B517" s="159"/>
      <c r="C517" s="193"/>
      <c r="D517" s="193"/>
      <c r="E517" s="194"/>
      <c r="F517" s="195"/>
      <c r="G517" s="171">
        <f t="shared" si="115"/>
        <v>0</v>
      </c>
      <c r="H517" s="171"/>
      <c r="I517" s="169"/>
      <c r="J517" s="170"/>
      <c r="K517" s="171"/>
      <c r="L517" s="169">
        <f t="shared" si="116"/>
        <v>0</v>
      </c>
      <c r="M517" s="169"/>
      <c r="N517" s="169"/>
      <c r="O517" s="206">
        <f t="shared" si="113"/>
        <v>0</v>
      </c>
    </row>
    <row r="518" spans="1:15" ht="20.100000000000001" customHeight="1" x14ac:dyDescent="0.3">
      <c r="A518" s="1" t="s">
        <v>9</v>
      </c>
      <c r="B518" s="159"/>
      <c r="C518" s="193"/>
      <c r="D518" s="193"/>
      <c r="E518" s="194"/>
      <c r="F518" s="195"/>
      <c r="G518" s="171">
        <f t="shared" si="115"/>
        <v>0</v>
      </c>
      <c r="H518" s="171"/>
      <c r="I518" s="169"/>
      <c r="J518" s="170"/>
      <c r="K518" s="171"/>
      <c r="L518" s="169">
        <f t="shared" si="116"/>
        <v>0</v>
      </c>
      <c r="M518" s="169"/>
      <c r="N518" s="169"/>
      <c r="O518" s="206">
        <f t="shared" si="113"/>
        <v>0</v>
      </c>
    </row>
    <row r="519" spans="1:15" ht="20.100000000000001" customHeight="1" x14ac:dyDescent="0.3">
      <c r="A519" s="1" t="s">
        <v>10</v>
      </c>
      <c r="B519" s="160"/>
      <c r="C519" s="198"/>
      <c r="D519" s="198"/>
      <c r="E519" s="199"/>
      <c r="F519" s="200"/>
      <c r="G519" s="182">
        <f t="shared" si="115"/>
        <v>0</v>
      </c>
      <c r="H519" s="171"/>
      <c r="I519" s="169"/>
      <c r="J519" s="170"/>
      <c r="K519" s="171"/>
      <c r="L519" s="169">
        <f t="shared" si="116"/>
        <v>0</v>
      </c>
      <c r="M519" s="169"/>
      <c r="N519" s="169"/>
      <c r="O519" s="206">
        <f t="shared" si="113"/>
        <v>0</v>
      </c>
    </row>
    <row r="520" spans="1:15" ht="20.100000000000001" customHeight="1" x14ac:dyDescent="0.3">
      <c r="A520" s="1" t="s">
        <v>11</v>
      </c>
      <c r="B520" s="159"/>
      <c r="C520" s="193"/>
      <c r="D520" s="193"/>
      <c r="E520" s="194"/>
      <c r="F520" s="195"/>
      <c r="G520" s="171">
        <f t="shared" si="115"/>
        <v>0</v>
      </c>
      <c r="H520" s="171"/>
      <c r="I520" s="169"/>
      <c r="J520" s="170"/>
      <c r="K520" s="171"/>
      <c r="L520" s="169">
        <f t="shared" si="116"/>
        <v>0</v>
      </c>
      <c r="M520" s="169"/>
      <c r="N520" s="169"/>
      <c r="O520" s="206">
        <f t="shared" si="113"/>
        <v>0</v>
      </c>
    </row>
    <row r="521" spans="1:15" ht="20.100000000000001" customHeight="1" x14ac:dyDescent="0.3">
      <c r="A521" s="1" t="s">
        <v>12</v>
      </c>
      <c r="B521" s="159"/>
      <c r="C521" s="193"/>
      <c r="D521" s="193"/>
      <c r="E521" s="194"/>
      <c r="F521" s="195"/>
      <c r="G521" s="171">
        <f t="shared" si="115"/>
        <v>0</v>
      </c>
      <c r="H521" s="171"/>
      <c r="I521" s="169"/>
      <c r="J521" s="170"/>
      <c r="K521" s="171"/>
      <c r="L521" s="169">
        <f t="shared" si="116"/>
        <v>0</v>
      </c>
      <c r="M521" s="169"/>
      <c r="N521" s="169"/>
      <c r="O521" s="206">
        <f t="shared" si="113"/>
        <v>0</v>
      </c>
    </row>
    <row r="522" spans="1:15" ht="20.100000000000001" customHeight="1" x14ac:dyDescent="0.3">
      <c r="A522" s="1" t="s">
        <v>13</v>
      </c>
      <c r="B522" s="159"/>
      <c r="C522" s="193"/>
      <c r="D522" s="193"/>
      <c r="E522" s="194"/>
      <c r="F522" s="195"/>
      <c r="G522" s="171">
        <f t="shared" si="115"/>
        <v>0</v>
      </c>
      <c r="H522" s="171"/>
      <c r="I522" s="169"/>
      <c r="J522" s="170"/>
      <c r="K522" s="171"/>
      <c r="L522" s="169">
        <f t="shared" si="116"/>
        <v>0</v>
      </c>
      <c r="M522" s="169"/>
      <c r="N522" s="169"/>
      <c r="O522" s="206">
        <f t="shared" si="113"/>
        <v>0</v>
      </c>
    </row>
    <row r="523" spans="1:15" ht="20.100000000000001" customHeight="1" x14ac:dyDescent="0.3">
      <c r="A523" s="1" t="s">
        <v>14</v>
      </c>
      <c r="B523" s="159"/>
      <c r="C523" s="193"/>
      <c r="D523" s="193">
        <v>2</v>
      </c>
      <c r="E523" s="194"/>
      <c r="F523" s="195"/>
      <c r="G523" s="171">
        <f t="shared" si="115"/>
        <v>2</v>
      </c>
      <c r="H523" s="171"/>
      <c r="I523" s="169">
        <v>2</v>
      </c>
      <c r="J523" s="170"/>
      <c r="K523" s="171"/>
      <c r="L523" s="169">
        <f t="shared" si="116"/>
        <v>2</v>
      </c>
      <c r="M523" s="169">
        <v>2</v>
      </c>
      <c r="N523" s="169">
        <v>0</v>
      </c>
      <c r="O523" s="206">
        <f t="shared" si="113"/>
        <v>2</v>
      </c>
    </row>
    <row r="524" spans="1:15" ht="20.100000000000001" customHeight="1" x14ac:dyDescent="0.3">
      <c r="A524" s="1" t="s">
        <v>15</v>
      </c>
      <c r="B524" s="159"/>
      <c r="C524" s="193"/>
      <c r="D524" s="193"/>
      <c r="E524" s="194"/>
      <c r="F524" s="195"/>
      <c r="G524" s="171">
        <f t="shared" si="115"/>
        <v>0</v>
      </c>
      <c r="H524" s="171"/>
      <c r="I524" s="169"/>
      <c r="J524" s="170"/>
      <c r="K524" s="171"/>
      <c r="L524" s="169">
        <f t="shared" si="116"/>
        <v>0</v>
      </c>
      <c r="M524" s="169"/>
      <c r="N524" s="169"/>
      <c r="O524" s="206">
        <f t="shared" si="113"/>
        <v>0</v>
      </c>
    </row>
    <row r="525" spans="1:15" ht="20.100000000000001" customHeight="1" x14ac:dyDescent="0.3">
      <c r="A525" s="1" t="s">
        <v>16</v>
      </c>
      <c r="B525" s="159"/>
      <c r="C525" s="193"/>
      <c r="D525" s="193"/>
      <c r="E525" s="194">
        <v>1</v>
      </c>
      <c r="F525" s="195"/>
      <c r="G525" s="171">
        <f t="shared" si="115"/>
        <v>1</v>
      </c>
      <c r="H525" s="171"/>
      <c r="I525" s="169">
        <v>0</v>
      </c>
      <c r="J525" s="170">
        <v>1</v>
      </c>
      <c r="K525" s="171"/>
      <c r="L525" s="169">
        <f t="shared" si="116"/>
        <v>1</v>
      </c>
      <c r="M525" s="169">
        <v>1</v>
      </c>
      <c r="N525" s="169">
        <v>0</v>
      </c>
      <c r="O525" s="206">
        <f t="shared" si="113"/>
        <v>1</v>
      </c>
    </row>
    <row r="526" spans="1:15" ht="20.100000000000001" customHeight="1" x14ac:dyDescent="0.3">
      <c r="A526" s="128" t="s">
        <v>17</v>
      </c>
      <c r="B526" s="161"/>
      <c r="C526" s="198"/>
      <c r="D526" s="198"/>
      <c r="E526" s="199">
        <v>0</v>
      </c>
      <c r="F526" s="200">
        <v>1</v>
      </c>
      <c r="G526" s="182">
        <f t="shared" si="115"/>
        <v>1</v>
      </c>
      <c r="H526" s="171"/>
      <c r="I526" s="169"/>
      <c r="J526" s="170">
        <v>0</v>
      </c>
      <c r="K526" s="171">
        <v>1</v>
      </c>
      <c r="L526" s="169">
        <f t="shared" si="116"/>
        <v>1</v>
      </c>
      <c r="M526" s="169">
        <v>1</v>
      </c>
      <c r="N526" s="169">
        <v>0</v>
      </c>
      <c r="O526" s="206">
        <f t="shared" si="113"/>
        <v>1</v>
      </c>
    </row>
    <row r="527" spans="1:15" ht="20.100000000000001" customHeight="1" x14ac:dyDescent="0.3">
      <c r="A527" s="1" t="s">
        <v>18</v>
      </c>
      <c r="B527" s="159"/>
      <c r="C527" s="193"/>
      <c r="D527" s="193"/>
      <c r="E527" s="194"/>
      <c r="F527" s="195"/>
      <c r="G527" s="171">
        <f t="shared" si="115"/>
        <v>0</v>
      </c>
      <c r="H527" s="171"/>
      <c r="I527" s="169"/>
      <c r="J527" s="170"/>
      <c r="K527" s="171"/>
      <c r="L527" s="169">
        <f t="shared" si="116"/>
        <v>0</v>
      </c>
      <c r="M527" s="169"/>
      <c r="N527" s="169"/>
      <c r="O527" s="206">
        <f t="shared" si="113"/>
        <v>0</v>
      </c>
    </row>
    <row r="528" spans="1:15" ht="20.100000000000001" customHeight="1" x14ac:dyDescent="0.3">
      <c r="A528" s="1" t="s">
        <v>19</v>
      </c>
      <c r="B528" s="159"/>
      <c r="C528" s="193"/>
      <c r="D528" s="193"/>
      <c r="E528" s="194"/>
      <c r="F528" s="195"/>
      <c r="G528" s="171">
        <f t="shared" si="115"/>
        <v>0</v>
      </c>
      <c r="H528" s="171"/>
      <c r="I528" s="169"/>
      <c r="J528" s="170"/>
      <c r="K528" s="171"/>
      <c r="L528" s="169">
        <f t="shared" si="116"/>
        <v>0</v>
      </c>
      <c r="M528" s="169"/>
      <c r="N528" s="169"/>
      <c r="O528" s="206">
        <f t="shared" si="113"/>
        <v>0</v>
      </c>
    </row>
    <row r="529" spans="1:15" ht="20.100000000000001" customHeight="1" x14ac:dyDescent="0.3">
      <c r="A529" s="1" t="s">
        <v>20</v>
      </c>
      <c r="B529" s="159"/>
      <c r="C529" s="193"/>
      <c r="D529" s="193"/>
      <c r="E529" s="194"/>
      <c r="F529" s="195"/>
      <c r="G529" s="171">
        <f t="shared" si="115"/>
        <v>0</v>
      </c>
      <c r="H529" s="171"/>
      <c r="I529" s="169"/>
      <c r="J529" s="170"/>
      <c r="K529" s="171"/>
      <c r="L529" s="169">
        <f t="shared" si="116"/>
        <v>0</v>
      </c>
      <c r="M529" s="169"/>
      <c r="N529" s="169"/>
      <c r="O529" s="206">
        <f t="shared" si="113"/>
        <v>0</v>
      </c>
    </row>
    <row r="530" spans="1:15" ht="20.100000000000001" customHeight="1" thickBot="1" x14ac:dyDescent="0.35">
      <c r="A530" s="1" t="s">
        <v>21</v>
      </c>
      <c r="B530" s="159"/>
      <c r="C530" s="193"/>
      <c r="D530" s="193"/>
      <c r="E530" s="194"/>
      <c r="F530" s="195"/>
      <c r="G530" s="171">
        <f t="shared" si="115"/>
        <v>0</v>
      </c>
      <c r="H530" s="171"/>
      <c r="I530" s="169"/>
      <c r="J530" s="170"/>
      <c r="K530" s="171"/>
      <c r="L530" s="169">
        <f t="shared" si="116"/>
        <v>0</v>
      </c>
      <c r="M530" s="169"/>
      <c r="N530" s="169"/>
      <c r="O530" s="206">
        <f t="shared" si="113"/>
        <v>0</v>
      </c>
    </row>
    <row r="531" spans="1:15" ht="20.100000000000001" customHeight="1" thickBot="1" x14ac:dyDescent="0.35">
      <c r="A531" s="129">
        <f>A510+1</f>
        <v>25</v>
      </c>
      <c r="B531" s="117" t="s">
        <v>48</v>
      </c>
      <c r="C531" s="177">
        <f t="shared" ref="C531:K531" si="117">SUM(C511:C530)</f>
        <v>2</v>
      </c>
      <c r="D531" s="177">
        <f t="shared" si="117"/>
        <v>3</v>
      </c>
      <c r="E531" s="177">
        <f t="shared" si="117"/>
        <v>1</v>
      </c>
      <c r="F531" s="177">
        <f t="shared" si="117"/>
        <v>1</v>
      </c>
      <c r="G531" s="177">
        <f t="shared" si="117"/>
        <v>7</v>
      </c>
      <c r="H531" s="177">
        <f t="shared" si="117"/>
        <v>2</v>
      </c>
      <c r="I531" s="177">
        <f t="shared" si="117"/>
        <v>3</v>
      </c>
      <c r="J531" s="177">
        <f t="shared" si="117"/>
        <v>1</v>
      </c>
      <c r="K531" s="177">
        <f t="shared" si="117"/>
        <v>1</v>
      </c>
      <c r="L531" s="169">
        <f t="shared" si="116"/>
        <v>7</v>
      </c>
      <c r="M531" s="177">
        <f>SUM(M511:M530)</f>
        <v>7</v>
      </c>
      <c r="N531" s="177">
        <f>SUM(N511:N530)</f>
        <v>0</v>
      </c>
      <c r="O531" s="184">
        <f>SUM(O511:O530)</f>
        <v>7</v>
      </c>
    </row>
    <row r="532" spans="1:15" ht="20.100000000000001" customHeight="1" x14ac:dyDescent="0.3">
      <c r="A532" s="130" t="s">
        <v>2</v>
      </c>
      <c r="B532" s="158" t="s">
        <v>47</v>
      </c>
      <c r="C532" s="185"/>
      <c r="D532" s="185">
        <v>1</v>
      </c>
      <c r="E532" s="186"/>
      <c r="F532" s="187"/>
      <c r="G532" s="171">
        <f t="shared" ref="G532:G551" si="118">F532+E532+D532+C532</f>
        <v>1</v>
      </c>
      <c r="H532" s="171">
        <v>2</v>
      </c>
      <c r="I532" s="169"/>
      <c r="J532" s="207"/>
      <c r="K532" s="208"/>
      <c r="L532" s="169">
        <f t="shared" si="116"/>
        <v>2</v>
      </c>
      <c r="M532" s="201">
        <v>2</v>
      </c>
      <c r="N532" s="201"/>
      <c r="O532" s="192">
        <f t="shared" si="113"/>
        <v>2</v>
      </c>
    </row>
    <row r="533" spans="1:15" ht="20.100000000000001" customHeight="1" x14ac:dyDescent="0.3">
      <c r="A533" s="1" t="s">
        <v>3</v>
      </c>
      <c r="B533" s="159"/>
      <c r="C533" s="193"/>
      <c r="D533" s="193"/>
      <c r="E533" s="194"/>
      <c r="F533" s="195"/>
      <c r="G533" s="171">
        <f t="shared" si="118"/>
        <v>0</v>
      </c>
      <c r="H533" s="171"/>
      <c r="I533" s="169"/>
      <c r="J533" s="207"/>
      <c r="K533" s="208"/>
      <c r="L533" s="169">
        <f t="shared" si="116"/>
        <v>0</v>
      </c>
      <c r="M533" s="201"/>
      <c r="N533" s="201"/>
      <c r="O533" s="192">
        <f t="shared" si="113"/>
        <v>0</v>
      </c>
    </row>
    <row r="534" spans="1:15" ht="20.100000000000001" customHeight="1" x14ac:dyDescent="0.3">
      <c r="A534" s="1" t="s">
        <v>4</v>
      </c>
      <c r="B534" s="159"/>
      <c r="C534" s="193"/>
      <c r="D534" s="193"/>
      <c r="E534" s="194"/>
      <c r="F534" s="195"/>
      <c r="G534" s="171">
        <f t="shared" si="118"/>
        <v>0</v>
      </c>
      <c r="H534" s="171"/>
      <c r="I534" s="169"/>
      <c r="J534" s="207"/>
      <c r="K534" s="208"/>
      <c r="L534" s="169">
        <f t="shared" si="116"/>
        <v>0</v>
      </c>
      <c r="M534" s="201"/>
      <c r="N534" s="201"/>
      <c r="O534" s="192">
        <f t="shared" si="113"/>
        <v>0</v>
      </c>
    </row>
    <row r="535" spans="1:15" ht="20.100000000000001" customHeight="1" x14ac:dyDescent="0.3">
      <c r="A535" s="1" t="s">
        <v>5</v>
      </c>
      <c r="B535" s="159"/>
      <c r="C535" s="193"/>
      <c r="D535" s="193"/>
      <c r="E535" s="194"/>
      <c r="F535" s="195"/>
      <c r="G535" s="171">
        <f t="shared" si="118"/>
        <v>0</v>
      </c>
      <c r="H535" s="171"/>
      <c r="I535" s="169"/>
      <c r="J535" s="207"/>
      <c r="K535" s="208"/>
      <c r="L535" s="169">
        <f t="shared" si="116"/>
        <v>0</v>
      </c>
      <c r="M535" s="201"/>
      <c r="N535" s="201"/>
      <c r="O535" s="192">
        <f t="shared" si="113"/>
        <v>0</v>
      </c>
    </row>
    <row r="536" spans="1:15" ht="20.100000000000001" customHeight="1" x14ac:dyDescent="0.3">
      <c r="A536" s="1" t="s">
        <v>6</v>
      </c>
      <c r="B536" s="159"/>
      <c r="C536" s="193"/>
      <c r="D536" s="193"/>
      <c r="E536" s="194"/>
      <c r="F536" s="195"/>
      <c r="G536" s="171">
        <f t="shared" si="118"/>
        <v>0</v>
      </c>
      <c r="H536" s="171"/>
      <c r="I536" s="169"/>
      <c r="J536" s="207"/>
      <c r="K536" s="208"/>
      <c r="L536" s="169">
        <f t="shared" si="116"/>
        <v>0</v>
      </c>
      <c r="M536" s="201"/>
      <c r="N536" s="201"/>
      <c r="O536" s="192">
        <f t="shared" si="113"/>
        <v>0</v>
      </c>
    </row>
    <row r="537" spans="1:15" ht="20.100000000000001" customHeight="1" x14ac:dyDescent="0.3">
      <c r="A537" s="1" t="s">
        <v>7</v>
      </c>
      <c r="B537" s="159"/>
      <c r="C537" s="193"/>
      <c r="D537" s="193"/>
      <c r="E537" s="194"/>
      <c r="F537" s="195"/>
      <c r="G537" s="171">
        <f t="shared" si="118"/>
        <v>0</v>
      </c>
      <c r="H537" s="171"/>
      <c r="I537" s="169"/>
      <c r="J537" s="207"/>
      <c r="K537" s="208"/>
      <c r="L537" s="169">
        <f t="shared" si="116"/>
        <v>0</v>
      </c>
      <c r="M537" s="201"/>
      <c r="N537" s="201"/>
      <c r="O537" s="192">
        <f t="shared" si="113"/>
        <v>0</v>
      </c>
    </row>
    <row r="538" spans="1:15" ht="20.100000000000001" customHeight="1" x14ac:dyDescent="0.3">
      <c r="A538" s="1" t="s">
        <v>8</v>
      </c>
      <c r="B538" s="159"/>
      <c r="C538" s="193"/>
      <c r="D538" s="193"/>
      <c r="E538" s="194"/>
      <c r="F538" s="195"/>
      <c r="G538" s="171">
        <f t="shared" si="118"/>
        <v>0</v>
      </c>
      <c r="H538" s="171"/>
      <c r="I538" s="169"/>
      <c r="J538" s="207"/>
      <c r="K538" s="208"/>
      <c r="L538" s="169">
        <f t="shared" si="116"/>
        <v>0</v>
      </c>
      <c r="M538" s="201"/>
      <c r="N538" s="201"/>
      <c r="O538" s="192">
        <f t="shared" si="113"/>
        <v>0</v>
      </c>
    </row>
    <row r="539" spans="1:15" ht="20.100000000000001" customHeight="1" x14ac:dyDescent="0.3">
      <c r="A539" s="1" t="s">
        <v>9</v>
      </c>
      <c r="B539" s="159"/>
      <c r="C539" s="193"/>
      <c r="D539" s="193"/>
      <c r="E539" s="194"/>
      <c r="F539" s="195"/>
      <c r="G539" s="171">
        <f t="shared" si="118"/>
        <v>0</v>
      </c>
      <c r="H539" s="171"/>
      <c r="I539" s="169"/>
      <c r="J539" s="207"/>
      <c r="K539" s="208"/>
      <c r="L539" s="169">
        <f t="shared" si="116"/>
        <v>0</v>
      </c>
      <c r="M539" s="201"/>
      <c r="N539" s="201"/>
      <c r="O539" s="192">
        <f t="shared" si="113"/>
        <v>0</v>
      </c>
    </row>
    <row r="540" spans="1:15" ht="20.100000000000001" customHeight="1" x14ac:dyDescent="0.3">
      <c r="A540" s="1" t="s">
        <v>10</v>
      </c>
      <c r="B540" s="160"/>
      <c r="C540" s="198"/>
      <c r="D540" s="198"/>
      <c r="E540" s="199"/>
      <c r="F540" s="200"/>
      <c r="G540" s="182">
        <f t="shared" si="118"/>
        <v>0</v>
      </c>
      <c r="H540" s="171"/>
      <c r="I540" s="169"/>
      <c r="J540" s="207"/>
      <c r="K540" s="208"/>
      <c r="L540" s="169">
        <f t="shared" si="116"/>
        <v>0</v>
      </c>
      <c r="M540" s="201"/>
      <c r="N540" s="201"/>
      <c r="O540" s="192">
        <f t="shared" si="113"/>
        <v>0</v>
      </c>
    </row>
    <row r="541" spans="1:15" ht="20.100000000000001" customHeight="1" x14ac:dyDescent="0.3">
      <c r="A541" s="1" t="s">
        <v>11</v>
      </c>
      <c r="B541" s="159"/>
      <c r="C541" s="193"/>
      <c r="D541" s="193"/>
      <c r="E541" s="194"/>
      <c r="F541" s="195"/>
      <c r="G541" s="171">
        <f t="shared" si="118"/>
        <v>0</v>
      </c>
      <c r="H541" s="171"/>
      <c r="I541" s="169"/>
      <c r="J541" s="207"/>
      <c r="K541" s="208"/>
      <c r="L541" s="169">
        <f t="shared" si="116"/>
        <v>0</v>
      </c>
      <c r="M541" s="201"/>
      <c r="N541" s="201"/>
      <c r="O541" s="192">
        <f t="shared" si="113"/>
        <v>0</v>
      </c>
    </row>
    <row r="542" spans="1:15" ht="20.100000000000001" customHeight="1" x14ac:dyDescent="0.3">
      <c r="A542" s="1" t="s">
        <v>12</v>
      </c>
      <c r="B542" s="159"/>
      <c r="C542" s="193"/>
      <c r="D542" s="193"/>
      <c r="E542" s="194"/>
      <c r="F542" s="195"/>
      <c r="G542" s="171">
        <f t="shared" si="118"/>
        <v>0</v>
      </c>
      <c r="H542" s="171"/>
      <c r="I542" s="169"/>
      <c r="J542" s="207"/>
      <c r="K542" s="208"/>
      <c r="L542" s="169">
        <f t="shared" si="116"/>
        <v>0</v>
      </c>
      <c r="M542" s="201"/>
      <c r="N542" s="201"/>
      <c r="O542" s="192">
        <f t="shared" si="113"/>
        <v>0</v>
      </c>
    </row>
    <row r="543" spans="1:15" ht="20.100000000000001" customHeight="1" x14ac:dyDescent="0.3">
      <c r="A543" s="1" t="s">
        <v>13</v>
      </c>
      <c r="B543" s="159"/>
      <c r="C543" s="193"/>
      <c r="D543" s="193"/>
      <c r="E543" s="194"/>
      <c r="F543" s="195"/>
      <c r="G543" s="171">
        <f t="shared" si="118"/>
        <v>0</v>
      </c>
      <c r="H543" s="171"/>
      <c r="I543" s="169"/>
      <c r="J543" s="207"/>
      <c r="K543" s="208"/>
      <c r="L543" s="169">
        <f t="shared" si="116"/>
        <v>0</v>
      </c>
      <c r="M543" s="201"/>
      <c r="N543" s="201"/>
      <c r="O543" s="192">
        <f t="shared" si="113"/>
        <v>0</v>
      </c>
    </row>
    <row r="544" spans="1:15" ht="20.100000000000001" customHeight="1" x14ac:dyDescent="0.3">
      <c r="A544" s="1" t="s">
        <v>14</v>
      </c>
      <c r="B544" s="159"/>
      <c r="C544" s="193"/>
      <c r="D544" s="193">
        <v>3</v>
      </c>
      <c r="E544" s="194"/>
      <c r="F544" s="195"/>
      <c r="G544" s="171">
        <f t="shared" si="118"/>
        <v>3</v>
      </c>
      <c r="H544" s="171"/>
      <c r="I544" s="169">
        <v>7</v>
      </c>
      <c r="J544" s="207"/>
      <c r="K544" s="208"/>
      <c r="L544" s="169">
        <f t="shared" si="116"/>
        <v>7</v>
      </c>
      <c r="M544" s="201">
        <v>3</v>
      </c>
      <c r="N544" s="201">
        <v>4</v>
      </c>
      <c r="O544" s="192">
        <f t="shared" si="113"/>
        <v>7</v>
      </c>
    </row>
    <row r="545" spans="1:15" ht="20.100000000000001" customHeight="1" x14ac:dyDescent="0.3">
      <c r="A545" s="1" t="s">
        <v>15</v>
      </c>
      <c r="B545" s="159"/>
      <c r="C545" s="193"/>
      <c r="D545" s="193"/>
      <c r="E545" s="194"/>
      <c r="F545" s="195"/>
      <c r="G545" s="171">
        <f t="shared" si="118"/>
        <v>0</v>
      </c>
      <c r="H545" s="171"/>
      <c r="I545" s="169"/>
      <c r="J545" s="207"/>
      <c r="K545" s="208"/>
      <c r="L545" s="169">
        <f t="shared" si="116"/>
        <v>0</v>
      </c>
      <c r="M545" s="201"/>
      <c r="N545" s="201"/>
      <c r="O545" s="192">
        <f t="shared" si="113"/>
        <v>0</v>
      </c>
    </row>
    <row r="546" spans="1:15" ht="20.100000000000001" customHeight="1" x14ac:dyDescent="0.3">
      <c r="A546" s="1" t="s">
        <v>16</v>
      </c>
      <c r="B546" s="159"/>
      <c r="C546" s="193"/>
      <c r="D546" s="193"/>
      <c r="E546" s="194"/>
      <c r="F546" s="195"/>
      <c r="G546" s="171">
        <f t="shared" si="118"/>
        <v>0</v>
      </c>
      <c r="H546" s="171"/>
      <c r="I546" s="169"/>
      <c r="J546" s="207"/>
      <c r="K546" s="208"/>
      <c r="L546" s="169">
        <f t="shared" si="116"/>
        <v>0</v>
      </c>
      <c r="M546" s="201"/>
      <c r="N546" s="201"/>
      <c r="O546" s="192">
        <f t="shared" si="113"/>
        <v>0</v>
      </c>
    </row>
    <row r="547" spans="1:15" ht="20.100000000000001" customHeight="1" x14ac:dyDescent="0.3">
      <c r="A547" s="128" t="s">
        <v>17</v>
      </c>
      <c r="B547" s="161"/>
      <c r="C547" s="198"/>
      <c r="D547" s="198"/>
      <c r="E547" s="199"/>
      <c r="F547" s="200"/>
      <c r="G547" s="182">
        <f t="shared" si="118"/>
        <v>0</v>
      </c>
      <c r="H547" s="171"/>
      <c r="I547" s="169"/>
      <c r="J547" s="207"/>
      <c r="K547" s="208"/>
      <c r="L547" s="169">
        <f t="shared" si="116"/>
        <v>0</v>
      </c>
      <c r="M547" s="201"/>
      <c r="N547" s="201"/>
      <c r="O547" s="192">
        <f t="shared" si="113"/>
        <v>0</v>
      </c>
    </row>
    <row r="548" spans="1:15" ht="20.100000000000001" customHeight="1" x14ac:dyDescent="0.3">
      <c r="A548" s="1" t="s">
        <v>18</v>
      </c>
      <c r="B548" s="159"/>
      <c r="C548" s="193"/>
      <c r="D548" s="193"/>
      <c r="E548" s="194"/>
      <c r="F548" s="195"/>
      <c r="G548" s="171">
        <f t="shared" si="118"/>
        <v>0</v>
      </c>
      <c r="H548" s="171"/>
      <c r="I548" s="169"/>
      <c r="J548" s="207"/>
      <c r="K548" s="208"/>
      <c r="L548" s="169">
        <f t="shared" si="116"/>
        <v>0</v>
      </c>
      <c r="M548" s="201"/>
      <c r="N548" s="201"/>
      <c r="O548" s="192">
        <f t="shared" si="113"/>
        <v>0</v>
      </c>
    </row>
    <row r="549" spans="1:15" ht="20.100000000000001" customHeight="1" x14ac:dyDescent="0.3">
      <c r="A549" s="1" t="s">
        <v>19</v>
      </c>
      <c r="B549" s="159"/>
      <c r="C549" s="193"/>
      <c r="D549" s="193"/>
      <c r="E549" s="194"/>
      <c r="F549" s="195"/>
      <c r="G549" s="171">
        <f t="shared" si="118"/>
        <v>0</v>
      </c>
      <c r="H549" s="171"/>
      <c r="I549" s="169"/>
      <c r="J549" s="207"/>
      <c r="K549" s="208"/>
      <c r="L549" s="169">
        <f t="shared" si="116"/>
        <v>0</v>
      </c>
      <c r="M549" s="201"/>
      <c r="N549" s="201"/>
      <c r="O549" s="192">
        <f t="shared" si="113"/>
        <v>0</v>
      </c>
    </row>
    <row r="550" spans="1:15" ht="20.100000000000001" customHeight="1" x14ac:dyDescent="0.3">
      <c r="A550" s="1" t="s">
        <v>20</v>
      </c>
      <c r="B550" s="159"/>
      <c r="C550" s="193"/>
      <c r="D550" s="193"/>
      <c r="E550" s="194"/>
      <c r="F550" s="195"/>
      <c r="G550" s="171">
        <f t="shared" si="118"/>
        <v>0</v>
      </c>
      <c r="H550" s="171"/>
      <c r="I550" s="169"/>
      <c r="J550" s="207"/>
      <c r="K550" s="208"/>
      <c r="L550" s="169">
        <f t="shared" si="116"/>
        <v>0</v>
      </c>
      <c r="M550" s="201"/>
      <c r="N550" s="201"/>
      <c r="O550" s="192">
        <f t="shared" si="113"/>
        <v>0</v>
      </c>
    </row>
    <row r="551" spans="1:15" ht="20.100000000000001" customHeight="1" thickBot="1" x14ac:dyDescent="0.35">
      <c r="A551" s="1" t="s">
        <v>21</v>
      </c>
      <c r="B551" s="159"/>
      <c r="C551" s="193"/>
      <c r="D551" s="193"/>
      <c r="E551" s="194"/>
      <c r="F551" s="195"/>
      <c r="G551" s="171">
        <f t="shared" si="118"/>
        <v>0</v>
      </c>
      <c r="H551" s="171"/>
      <c r="I551" s="169"/>
      <c r="J551" s="207"/>
      <c r="K551" s="208"/>
      <c r="L551" s="169">
        <f t="shared" si="116"/>
        <v>0</v>
      </c>
      <c r="M551" s="201"/>
      <c r="N551" s="201"/>
      <c r="O551" s="192">
        <f t="shared" si="113"/>
        <v>0</v>
      </c>
    </row>
    <row r="552" spans="1:15" ht="20.100000000000001" customHeight="1" thickBot="1" x14ac:dyDescent="0.35">
      <c r="A552" s="129">
        <f>A531+1</f>
        <v>26</v>
      </c>
      <c r="B552" s="117" t="s">
        <v>47</v>
      </c>
      <c r="C552" s="177">
        <f t="shared" ref="C552:K552" si="119">SUM(C532:C551)</f>
        <v>0</v>
      </c>
      <c r="D552" s="177">
        <f t="shared" si="119"/>
        <v>4</v>
      </c>
      <c r="E552" s="177">
        <f t="shared" si="119"/>
        <v>0</v>
      </c>
      <c r="F552" s="177">
        <f t="shared" si="119"/>
        <v>0</v>
      </c>
      <c r="G552" s="177">
        <f t="shared" si="119"/>
        <v>4</v>
      </c>
      <c r="H552" s="177">
        <f t="shared" si="119"/>
        <v>2</v>
      </c>
      <c r="I552" s="177">
        <f t="shared" si="119"/>
        <v>7</v>
      </c>
      <c r="J552" s="177">
        <f t="shared" si="119"/>
        <v>0</v>
      </c>
      <c r="K552" s="177">
        <f t="shared" si="119"/>
        <v>0</v>
      </c>
      <c r="L552" s="169">
        <f t="shared" si="116"/>
        <v>9</v>
      </c>
      <c r="M552" s="177">
        <f>SUM(M532:M551)</f>
        <v>5</v>
      </c>
      <c r="N552" s="177">
        <f>SUM(N532:N551)</f>
        <v>4</v>
      </c>
      <c r="O552" s="184">
        <f>SUM(O532:O551)</f>
        <v>9</v>
      </c>
    </row>
    <row r="553" spans="1:15" ht="20.100000000000001" customHeight="1" x14ac:dyDescent="0.3">
      <c r="A553" s="130" t="s">
        <v>2</v>
      </c>
      <c r="B553" s="154" t="s">
        <v>44</v>
      </c>
      <c r="C553" s="185"/>
      <c r="D553" s="185"/>
      <c r="E553" s="186"/>
      <c r="F553" s="187"/>
      <c r="G553" s="171">
        <f t="shared" ref="G553:G572" si="120">F553+E553+D553+C553</f>
        <v>0</v>
      </c>
      <c r="H553" s="171"/>
      <c r="I553" s="169"/>
      <c r="J553" s="207"/>
      <c r="K553" s="208"/>
      <c r="L553" s="169">
        <f t="shared" si="116"/>
        <v>0</v>
      </c>
      <c r="M553" s="201"/>
      <c r="N553" s="201"/>
      <c r="O553" s="192">
        <f t="shared" si="113"/>
        <v>0</v>
      </c>
    </row>
    <row r="554" spans="1:15" ht="20.100000000000001" customHeight="1" x14ac:dyDescent="0.3">
      <c r="A554" s="1" t="s">
        <v>3</v>
      </c>
      <c r="B554" s="155"/>
      <c r="C554" s="193"/>
      <c r="D554" s="193"/>
      <c r="E554" s="194"/>
      <c r="F554" s="195"/>
      <c r="G554" s="171">
        <f t="shared" si="120"/>
        <v>0</v>
      </c>
      <c r="H554" s="171"/>
      <c r="I554" s="169"/>
      <c r="J554" s="207"/>
      <c r="K554" s="208"/>
      <c r="L554" s="169">
        <f t="shared" si="116"/>
        <v>0</v>
      </c>
      <c r="M554" s="201"/>
      <c r="N554" s="201"/>
      <c r="O554" s="192">
        <f t="shared" si="113"/>
        <v>0</v>
      </c>
    </row>
    <row r="555" spans="1:15" ht="20.100000000000001" customHeight="1" x14ac:dyDescent="0.3">
      <c r="A555" s="1" t="s">
        <v>4</v>
      </c>
      <c r="B555" s="155"/>
      <c r="C555" s="193"/>
      <c r="D555" s="193"/>
      <c r="E555" s="194"/>
      <c r="F555" s="195"/>
      <c r="G555" s="171">
        <f t="shared" si="120"/>
        <v>0</v>
      </c>
      <c r="H555" s="171"/>
      <c r="I555" s="169"/>
      <c r="J555" s="207"/>
      <c r="K555" s="208"/>
      <c r="L555" s="169">
        <f t="shared" si="116"/>
        <v>0</v>
      </c>
      <c r="M555" s="201"/>
      <c r="N555" s="201"/>
      <c r="O555" s="192">
        <f t="shared" si="113"/>
        <v>0</v>
      </c>
    </row>
    <row r="556" spans="1:15" ht="20.100000000000001" customHeight="1" x14ac:dyDescent="0.3">
      <c r="A556" s="1" t="s">
        <v>5</v>
      </c>
      <c r="B556" s="155"/>
      <c r="C556" s="193"/>
      <c r="D556" s="193"/>
      <c r="E556" s="194"/>
      <c r="F556" s="195"/>
      <c r="G556" s="171">
        <f t="shared" si="120"/>
        <v>0</v>
      </c>
      <c r="H556" s="171"/>
      <c r="I556" s="169"/>
      <c r="J556" s="207"/>
      <c r="K556" s="208"/>
      <c r="L556" s="169">
        <f t="shared" si="116"/>
        <v>0</v>
      </c>
      <c r="M556" s="201"/>
      <c r="N556" s="201"/>
      <c r="O556" s="192">
        <f t="shared" si="113"/>
        <v>0</v>
      </c>
    </row>
    <row r="557" spans="1:15" ht="20.100000000000001" customHeight="1" x14ac:dyDescent="0.3">
      <c r="A557" s="1" t="s">
        <v>6</v>
      </c>
      <c r="B557" s="155"/>
      <c r="C557" s="193"/>
      <c r="D557" s="193"/>
      <c r="E557" s="194"/>
      <c r="F557" s="195"/>
      <c r="G557" s="171">
        <f t="shared" si="120"/>
        <v>0</v>
      </c>
      <c r="H557" s="171"/>
      <c r="I557" s="169"/>
      <c r="J557" s="207"/>
      <c r="K557" s="208"/>
      <c r="L557" s="169">
        <f t="shared" si="116"/>
        <v>0</v>
      </c>
      <c r="M557" s="201"/>
      <c r="N557" s="201"/>
      <c r="O557" s="192">
        <f t="shared" si="113"/>
        <v>0</v>
      </c>
    </row>
    <row r="558" spans="1:15" ht="20.100000000000001" customHeight="1" x14ac:dyDescent="0.3">
      <c r="A558" s="1" t="s">
        <v>7</v>
      </c>
      <c r="B558" s="155"/>
      <c r="C558" s="193"/>
      <c r="D558" s="193"/>
      <c r="E558" s="194"/>
      <c r="F558" s="195"/>
      <c r="G558" s="171">
        <f t="shared" si="120"/>
        <v>0</v>
      </c>
      <c r="H558" s="171"/>
      <c r="I558" s="169"/>
      <c r="J558" s="207"/>
      <c r="K558" s="208"/>
      <c r="L558" s="169">
        <f t="shared" si="116"/>
        <v>0</v>
      </c>
      <c r="M558" s="201"/>
      <c r="N558" s="201"/>
      <c r="O558" s="192">
        <f t="shared" si="113"/>
        <v>0</v>
      </c>
    </row>
    <row r="559" spans="1:15" ht="20.100000000000001" customHeight="1" x14ac:dyDescent="0.3">
      <c r="A559" s="1" t="s">
        <v>8</v>
      </c>
      <c r="B559" s="155"/>
      <c r="C559" s="193"/>
      <c r="D559" s="193"/>
      <c r="E559" s="194"/>
      <c r="F559" s="195"/>
      <c r="G559" s="171">
        <f t="shared" si="120"/>
        <v>0</v>
      </c>
      <c r="H559" s="171"/>
      <c r="I559" s="169"/>
      <c r="J559" s="207"/>
      <c r="K559" s="208"/>
      <c r="L559" s="169">
        <f t="shared" si="116"/>
        <v>0</v>
      </c>
      <c r="M559" s="201"/>
      <c r="N559" s="201"/>
      <c r="O559" s="192">
        <f t="shared" si="113"/>
        <v>0</v>
      </c>
    </row>
    <row r="560" spans="1:15" ht="20.100000000000001" customHeight="1" x14ac:dyDescent="0.3">
      <c r="A560" s="1" t="s">
        <v>9</v>
      </c>
      <c r="B560" s="155"/>
      <c r="C560" s="193"/>
      <c r="D560" s="193"/>
      <c r="E560" s="194"/>
      <c r="F560" s="195"/>
      <c r="G560" s="171">
        <f t="shared" si="120"/>
        <v>0</v>
      </c>
      <c r="H560" s="171"/>
      <c r="I560" s="169"/>
      <c r="J560" s="207"/>
      <c r="K560" s="208"/>
      <c r="L560" s="169">
        <f t="shared" si="116"/>
        <v>0</v>
      </c>
      <c r="M560" s="201"/>
      <c r="N560" s="201"/>
      <c r="O560" s="192">
        <f t="shared" si="113"/>
        <v>0</v>
      </c>
    </row>
    <row r="561" spans="1:15" ht="20.100000000000001" customHeight="1" x14ac:dyDescent="0.3">
      <c r="A561" s="1" t="s">
        <v>10</v>
      </c>
      <c r="B561" s="156"/>
      <c r="C561" s="198"/>
      <c r="D561" s="198"/>
      <c r="E561" s="199"/>
      <c r="F561" s="200"/>
      <c r="G561" s="182">
        <f t="shared" si="120"/>
        <v>0</v>
      </c>
      <c r="H561" s="171"/>
      <c r="I561" s="169"/>
      <c r="J561" s="207"/>
      <c r="K561" s="208"/>
      <c r="L561" s="169">
        <f t="shared" si="116"/>
        <v>0</v>
      </c>
      <c r="M561" s="201"/>
      <c r="N561" s="201"/>
      <c r="O561" s="192">
        <f t="shared" si="113"/>
        <v>0</v>
      </c>
    </row>
    <row r="562" spans="1:15" ht="20.100000000000001" customHeight="1" x14ac:dyDescent="0.3">
      <c r="A562" s="1" t="s">
        <v>11</v>
      </c>
      <c r="B562" s="155"/>
      <c r="C562" s="193"/>
      <c r="D562" s="193"/>
      <c r="E562" s="194"/>
      <c r="F562" s="195"/>
      <c r="G562" s="171">
        <f t="shared" si="120"/>
        <v>0</v>
      </c>
      <c r="H562" s="171"/>
      <c r="I562" s="169"/>
      <c r="J562" s="207"/>
      <c r="K562" s="208"/>
      <c r="L562" s="169">
        <f t="shared" si="116"/>
        <v>0</v>
      </c>
      <c r="M562" s="201"/>
      <c r="N562" s="201"/>
      <c r="O562" s="192">
        <f t="shared" si="113"/>
        <v>0</v>
      </c>
    </row>
    <row r="563" spans="1:15" ht="20.100000000000001" customHeight="1" x14ac:dyDescent="0.3">
      <c r="A563" s="1" t="s">
        <v>12</v>
      </c>
      <c r="B563" s="155"/>
      <c r="C563" s="193"/>
      <c r="D563" s="193"/>
      <c r="E563" s="194"/>
      <c r="F563" s="195"/>
      <c r="G563" s="171">
        <f t="shared" si="120"/>
        <v>0</v>
      </c>
      <c r="H563" s="171"/>
      <c r="I563" s="169"/>
      <c r="J563" s="207"/>
      <c r="K563" s="208"/>
      <c r="L563" s="169">
        <f t="shared" si="116"/>
        <v>0</v>
      </c>
      <c r="M563" s="201"/>
      <c r="N563" s="201"/>
      <c r="O563" s="192">
        <f t="shared" si="113"/>
        <v>0</v>
      </c>
    </row>
    <row r="564" spans="1:15" ht="20.100000000000001" customHeight="1" x14ac:dyDescent="0.3">
      <c r="A564" s="1" t="s">
        <v>13</v>
      </c>
      <c r="B564" s="155"/>
      <c r="C564" s="193"/>
      <c r="D564" s="193"/>
      <c r="E564" s="194"/>
      <c r="F564" s="195"/>
      <c r="G564" s="171">
        <f t="shared" si="120"/>
        <v>0</v>
      </c>
      <c r="H564" s="171"/>
      <c r="I564" s="169"/>
      <c r="J564" s="207"/>
      <c r="K564" s="208"/>
      <c r="L564" s="169">
        <f t="shared" si="116"/>
        <v>0</v>
      </c>
      <c r="M564" s="201"/>
      <c r="N564" s="201"/>
      <c r="O564" s="192">
        <f t="shared" si="113"/>
        <v>0</v>
      </c>
    </row>
    <row r="565" spans="1:15" ht="20.100000000000001" customHeight="1" x14ac:dyDescent="0.3">
      <c r="A565" s="1" t="s">
        <v>14</v>
      </c>
      <c r="B565" s="155"/>
      <c r="C565" s="193"/>
      <c r="D565" s="193">
        <v>1</v>
      </c>
      <c r="E565" s="194">
        <v>0</v>
      </c>
      <c r="F565" s="195">
        <v>0</v>
      </c>
      <c r="G565" s="171">
        <f t="shared" si="120"/>
        <v>1</v>
      </c>
      <c r="H565" s="171"/>
      <c r="I565" s="169">
        <v>1</v>
      </c>
      <c r="J565" s="207"/>
      <c r="K565" s="208"/>
      <c r="L565" s="169">
        <f t="shared" si="116"/>
        <v>1</v>
      </c>
      <c r="M565" s="201">
        <v>1</v>
      </c>
      <c r="N565" s="201"/>
      <c r="O565" s="192">
        <f t="shared" si="113"/>
        <v>1</v>
      </c>
    </row>
    <row r="566" spans="1:15" ht="20.100000000000001" customHeight="1" x14ac:dyDescent="0.3">
      <c r="A566" s="1" t="s">
        <v>15</v>
      </c>
      <c r="B566" s="155"/>
      <c r="C566" s="193"/>
      <c r="D566" s="193"/>
      <c r="E566" s="194"/>
      <c r="F566" s="195"/>
      <c r="G566" s="171">
        <f t="shared" si="120"/>
        <v>0</v>
      </c>
      <c r="H566" s="171"/>
      <c r="I566" s="169"/>
      <c r="J566" s="207"/>
      <c r="K566" s="208"/>
      <c r="L566" s="169">
        <f t="shared" si="116"/>
        <v>0</v>
      </c>
      <c r="M566" s="201"/>
      <c r="N566" s="201"/>
      <c r="O566" s="192">
        <f t="shared" si="113"/>
        <v>0</v>
      </c>
    </row>
    <row r="567" spans="1:15" ht="20.100000000000001" customHeight="1" x14ac:dyDescent="0.3">
      <c r="A567" s="1" t="s">
        <v>16</v>
      </c>
      <c r="B567" s="155"/>
      <c r="C567" s="193"/>
      <c r="D567" s="193"/>
      <c r="E567" s="194"/>
      <c r="F567" s="195"/>
      <c r="G567" s="171">
        <f t="shared" si="120"/>
        <v>0</v>
      </c>
      <c r="H567" s="171"/>
      <c r="I567" s="169"/>
      <c r="J567" s="207"/>
      <c r="K567" s="208"/>
      <c r="L567" s="169">
        <f t="shared" si="116"/>
        <v>0</v>
      </c>
      <c r="M567" s="201"/>
      <c r="N567" s="201"/>
      <c r="O567" s="192">
        <f t="shared" ref="O567:O624" si="121">N567+M567</f>
        <v>0</v>
      </c>
    </row>
    <row r="568" spans="1:15" ht="20.100000000000001" customHeight="1" x14ac:dyDescent="0.3">
      <c r="A568" s="128" t="s">
        <v>17</v>
      </c>
      <c r="B568" s="157"/>
      <c r="C568" s="198"/>
      <c r="D568" s="198"/>
      <c r="E568" s="199"/>
      <c r="F568" s="200"/>
      <c r="G568" s="182">
        <f t="shared" si="120"/>
        <v>0</v>
      </c>
      <c r="H568" s="171"/>
      <c r="I568" s="169"/>
      <c r="J568" s="207"/>
      <c r="K568" s="208"/>
      <c r="L568" s="169">
        <f t="shared" si="116"/>
        <v>0</v>
      </c>
      <c r="M568" s="201"/>
      <c r="N568" s="201"/>
      <c r="O568" s="192">
        <f t="shared" si="121"/>
        <v>0</v>
      </c>
    </row>
    <row r="569" spans="1:15" ht="20.100000000000001" customHeight="1" x14ac:dyDescent="0.3">
      <c r="A569" s="1" t="s">
        <v>18</v>
      </c>
      <c r="B569" s="155"/>
      <c r="C569" s="193"/>
      <c r="D569" s="193"/>
      <c r="E569" s="194"/>
      <c r="F569" s="195"/>
      <c r="G569" s="171">
        <f t="shared" si="120"/>
        <v>0</v>
      </c>
      <c r="H569" s="171"/>
      <c r="I569" s="169"/>
      <c r="J569" s="207"/>
      <c r="K569" s="208"/>
      <c r="L569" s="169">
        <f t="shared" si="116"/>
        <v>0</v>
      </c>
      <c r="M569" s="201"/>
      <c r="N569" s="201"/>
      <c r="O569" s="192">
        <f t="shared" si="121"/>
        <v>0</v>
      </c>
    </row>
    <row r="570" spans="1:15" ht="20.100000000000001" customHeight="1" x14ac:dyDescent="0.3">
      <c r="A570" s="1" t="s">
        <v>19</v>
      </c>
      <c r="B570" s="155"/>
      <c r="C570" s="193"/>
      <c r="D570" s="193"/>
      <c r="E570" s="194"/>
      <c r="F570" s="195"/>
      <c r="G570" s="171">
        <f t="shared" si="120"/>
        <v>0</v>
      </c>
      <c r="H570" s="171"/>
      <c r="I570" s="169"/>
      <c r="J570" s="207"/>
      <c r="K570" s="208"/>
      <c r="L570" s="169">
        <f t="shared" si="116"/>
        <v>0</v>
      </c>
      <c r="M570" s="201"/>
      <c r="N570" s="201"/>
      <c r="O570" s="192">
        <f t="shared" si="121"/>
        <v>0</v>
      </c>
    </row>
    <row r="571" spans="1:15" ht="20.100000000000001" customHeight="1" x14ac:dyDescent="0.3">
      <c r="A571" s="1" t="s">
        <v>20</v>
      </c>
      <c r="B571" s="155"/>
      <c r="C571" s="193"/>
      <c r="D571" s="193"/>
      <c r="E571" s="194"/>
      <c r="F571" s="195"/>
      <c r="G571" s="171">
        <f t="shared" si="120"/>
        <v>0</v>
      </c>
      <c r="H571" s="171"/>
      <c r="I571" s="169"/>
      <c r="J571" s="207"/>
      <c r="K571" s="208"/>
      <c r="L571" s="169">
        <f t="shared" ref="L571:L649" si="122">H571+K571+J571+I571</f>
        <v>0</v>
      </c>
      <c r="M571" s="201"/>
      <c r="N571" s="201"/>
      <c r="O571" s="192">
        <f t="shared" si="121"/>
        <v>0</v>
      </c>
    </row>
    <row r="572" spans="1:15" ht="20.100000000000001" customHeight="1" thickBot="1" x14ac:dyDescent="0.35">
      <c r="A572" s="1" t="s">
        <v>21</v>
      </c>
      <c r="B572" s="155"/>
      <c r="C572" s="193"/>
      <c r="D572" s="193"/>
      <c r="E572" s="194"/>
      <c r="F572" s="195"/>
      <c r="G572" s="171">
        <f t="shared" si="120"/>
        <v>0</v>
      </c>
      <c r="H572" s="171"/>
      <c r="I572" s="169"/>
      <c r="J572" s="207"/>
      <c r="K572" s="208"/>
      <c r="L572" s="169">
        <f t="shared" si="122"/>
        <v>0</v>
      </c>
      <c r="M572" s="201"/>
      <c r="N572" s="201"/>
      <c r="O572" s="192">
        <f t="shared" si="121"/>
        <v>0</v>
      </c>
    </row>
    <row r="573" spans="1:15" ht="20.100000000000001" customHeight="1" thickBot="1" x14ac:dyDescent="0.35">
      <c r="A573" s="129">
        <f>A552+1</f>
        <v>27</v>
      </c>
      <c r="B573" s="117" t="s">
        <v>44</v>
      </c>
      <c r="C573" s="177">
        <f t="shared" ref="C573:K573" si="123">SUM(C553:C572)</f>
        <v>0</v>
      </c>
      <c r="D573" s="177">
        <f t="shared" si="123"/>
        <v>1</v>
      </c>
      <c r="E573" s="177">
        <f t="shared" si="123"/>
        <v>0</v>
      </c>
      <c r="F573" s="177">
        <f t="shared" si="123"/>
        <v>0</v>
      </c>
      <c r="G573" s="177">
        <f t="shared" si="123"/>
        <v>1</v>
      </c>
      <c r="H573" s="177">
        <f t="shared" si="123"/>
        <v>0</v>
      </c>
      <c r="I573" s="177">
        <f t="shared" si="123"/>
        <v>1</v>
      </c>
      <c r="J573" s="177">
        <f t="shared" si="123"/>
        <v>0</v>
      </c>
      <c r="K573" s="177">
        <f t="shared" si="123"/>
        <v>0</v>
      </c>
      <c r="L573" s="169">
        <f t="shared" si="122"/>
        <v>1</v>
      </c>
      <c r="M573" s="177">
        <f>SUM(M553:M572)</f>
        <v>1</v>
      </c>
      <c r="N573" s="177">
        <f>SUM(N553:N572)</f>
        <v>0</v>
      </c>
      <c r="O573" s="184">
        <f>SUM(O553:O572)</f>
        <v>1</v>
      </c>
    </row>
    <row r="574" spans="1:15" ht="20.100000000000001" customHeight="1" x14ac:dyDescent="0.3">
      <c r="A574" s="130" t="s">
        <v>2</v>
      </c>
      <c r="B574" s="150" t="s">
        <v>45</v>
      </c>
      <c r="C574" s="185"/>
      <c r="D574" s="185"/>
      <c r="E574" s="186"/>
      <c r="F574" s="187"/>
      <c r="G574" s="171">
        <f t="shared" ref="G574:G593" si="124">F574+E574+D574+C574</f>
        <v>0</v>
      </c>
      <c r="H574" s="171"/>
      <c r="I574" s="169"/>
      <c r="J574" s="207"/>
      <c r="K574" s="208"/>
      <c r="L574" s="169">
        <f t="shared" si="122"/>
        <v>0</v>
      </c>
      <c r="M574" s="201"/>
      <c r="N574" s="201"/>
      <c r="O574" s="192">
        <f t="shared" si="121"/>
        <v>0</v>
      </c>
    </row>
    <row r="575" spans="1:15" ht="20.100000000000001" customHeight="1" x14ac:dyDescent="0.3">
      <c r="A575" s="1" t="s">
        <v>3</v>
      </c>
      <c r="B575" s="151"/>
      <c r="C575" s="193"/>
      <c r="D575" s="193"/>
      <c r="E575" s="194"/>
      <c r="F575" s="195"/>
      <c r="G575" s="171">
        <f t="shared" si="124"/>
        <v>0</v>
      </c>
      <c r="H575" s="171"/>
      <c r="I575" s="169"/>
      <c r="J575" s="207"/>
      <c r="K575" s="208"/>
      <c r="L575" s="169">
        <f t="shared" si="122"/>
        <v>0</v>
      </c>
      <c r="M575" s="201"/>
      <c r="N575" s="201"/>
      <c r="O575" s="192">
        <f t="shared" si="121"/>
        <v>0</v>
      </c>
    </row>
    <row r="576" spans="1:15" ht="20.100000000000001" customHeight="1" x14ac:dyDescent="0.3">
      <c r="A576" s="1" t="s">
        <v>4</v>
      </c>
      <c r="B576" s="151"/>
      <c r="C576" s="193"/>
      <c r="D576" s="193"/>
      <c r="E576" s="194"/>
      <c r="F576" s="195"/>
      <c r="G576" s="171">
        <f t="shared" si="124"/>
        <v>0</v>
      </c>
      <c r="H576" s="171"/>
      <c r="I576" s="169"/>
      <c r="J576" s="207"/>
      <c r="K576" s="208"/>
      <c r="L576" s="169">
        <f t="shared" si="122"/>
        <v>0</v>
      </c>
      <c r="M576" s="201"/>
      <c r="N576" s="201"/>
      <c r="O576" s="192">
        <f t="shared" si="121"/>
        <v>0</v>
      </c>
    </row>
    <row r="577" spans="1:15" ht="20.100000000000001" customHeight="1" x14ac:dyDescent="0.3">
      <c r="A577" s="1" t="s">
        <v>5</v>
      </c>
      <c r="B577" s="151"/>
      <c r="C577" s="193"/>
      <c r="D577" s="193"/>
      <c r="E577" s="194"/>
      <c r="F577" s="195"/>
      <c r="G577" s="171">
        <f t="shared" si="124"/>
        <v>0</v>
      </c>
      <c r="H577" s="171"/>
      <c r="I577" s="169"/>
      <c r="J577" s="207"/>
      <c r="K577" s="208"/>
      <c r="L577" s="169">
        <f t="shared" si="122"/>
        <v>0</v>
      </c>
      <c r="M577" s="201"/>
      <c r="N577" s="201"/>
      <c r="O577" s="192">
        <f t="shared" si="121"/>
        <v>0</v>
      </c>
    </row>
    <row r="578" spans="1:15" ht="20.100000000000001" customHeight="1" x14ac:dyDescent="0.3">
      <c r="A578" s="1" t="s">
        <v>6</v>
      </c>
      <c r="B578" s="151"/>
      <c r="C578" s="193"/>
      <c r="D578" s="193"/>
      <c r="E578" s="194"/>
      <c r="F578" s="195"/>
      <c r="G578" s="171">
        <f t="shared" si="124"/>
        <v>0</v>
      </c>
      <c r="H578" s="171"/>
      <c r="I578" s="169"/>
      <c r="J578" s="207"/>
      <c r="K578" s="208"/>
      <c r="L578" s="169">
        <f t="shared" si="122"/>
        <v>0</v>
      </c>
      <c r="M578" s="201"/>
      <c r="N578" s="201"/>
      <c r="O578" s="192">
        <f t="shared" si="121"/>
        <v>0</v>
      </c>
    </row>
    <row r="579" spans="1:15" ht="20.100000000000001" customHeight="1" x14ac:dyDescent="0.3">
      <c r="A579" s="1" t="s">
        <v>7</v>
      </c>
      <c r="B579" s="151"/>
      <c r="C579" s="193"/>
      <c r="D579" s="193"/>
      <c r="E579" s="194"/>
      <c r="F579" s="195"/>
      <c r="G579" s="171">
        <f t="shared" si="124"/>
        <v>0</v>
      </c>
      <c r="H579" s="171"/>
      <c r="I579" s="169"/>
      <c r="J579" s="207"/>
      <c r="K579" s="208"/>
      <c r="L579" s="169">
        <f t="shared" si="122"/>
        <v>0</v>
      </c>
      <c r="M579" s="201"/>
      <c r="N579" s="201"/>
      <c r="O579" s="192">
        <f t="shared" si="121"/>
        <v>0</v>
      </c>
    </row>
    <row r="580" spans="1:15" ht="20.100000000000001" customHeight="1" x14ac:dyDescent="0.3">
      <c r="A580" s="1" t="s">
        <v>8</v>
      </c>
      <c r="B580" s="151"/>
      <c r="C580" s="193"/>
      <c r="D580" s="193"/>
      <c r="E580" s="194"/>
      <c r="F580" s="195"/>
      <c r="G580" s="171">
        <f t="shared" si="124"/>
        <v>0</v>
      </c>
      <c r="H580" s="171"/>
      <c r="I580" s="169"/>
      <c r="J580" s="207"/>
      <c r="K580" s="208"/>
      <c r="L580" s="169">
        <f t="shared" si="122"/>
        <v>0</v>
      </c>
      <c r="M580" s="201"/>
      <c r="N580" s="201"/>
      <c r="O580" s="192">
        <f t="shared" si="121"/>
        <v>0</v>
      </c>
    </row>
    <row r="581" spans="1:15" ht="20.100000000000001" customHeight="1" x14ac:dyDescent="0.3">
      <c r="A581" s="1" t="s">
        <v>9</v>
      </c>
      <c r="B581" s="151"/>
      <c r="C581" s="193"/>
      <c r="D581" s="193"/>
      <c r="E581" s="194"/>
      <c r="F581" s="195"/>
      <c r="G581" s="171">
        <f t="shared" si="124"/>
        <v>0</v>
      </c>
      <c r="H581" s="171"/>
      <c r="I581" s="169"/>
      <c r="J581" s="207"/>
      <c r="K581" s="208"/>
      <c r="L581" s="169">
        <f t="shared" si="122"/>
        <v>0</v>
      </c>
      <c r="M581" s="201"/>
      <c r="N581" s="201"/>
      <c r="O581" s="192">
        <f t="shared" si="121"/>
        <v>0</v>
      </c>
    </row>
    <row r="582" spans="1:15" ht="20.100000000000001" customHeight="1" x14ac:dyDescent="0.3">
      <c r="A582" s="1" t="s">
        <v>10</v>
      </c>
      <c r="B582" s="152"/>
      <c r="C582" s="198"/>
      <c r="D582" s="198"/>
      <c r="E582" s="199"/>
      <c r="F582" s="200"/>
      <c r="G582" s="182">
        <f t="shared" si="124"/>
        <v>0</v>
      </c>
      <c r="H582" s="171"/>
      <c r="I582" s="169"/>
      <c r="J582" s="207"/>
      <c r="K582" s="208"/>
      <c r="L582" s="169">
        <f t="shared" si="122"/>
        <v>0</v>
      </c>
      <c r="M582" s="201"/>
      <c r="N582" s="201"/>
      <c r="O582" s="192">
        <f t="shared" si="121"/>
        <v>0</v>
      </c>
    </row>
    <row r="583" spans="1:15" ht="20.100000000000001" customHeight="1" x14ac:dyDescent="0.3">
      <c r="A583" s="1" t="s">
        <v>11</v>
      </c>
      <c r="B583" s="151"/>
      <c r="C583" s="193"/>
      <c r="D583" s="193"/>
      <c r="E583" s="194"/>
      <c r="F583" s="195"/>
      <c r="G583" s="171">
        <f t="shared" si="124"/>
        <v>0</v>
      </c>
      <c r="H583" s="171"/>
      <c r="I583" s="169"/>
      <c r="J583" s="207"/>
      <c r="K583" s="208"/>
      <c r="L583" s="169">
        <f t="shared" si="122"/>
        <v>0</v>
      </c>
      <c r="M583" s="201"/>
      <c r="N583" s="201"/>
      <c r="O583" s="192">
        <f t="shared" si="121"/>
        <v>0</v>
      </c>
    </row>
    <row r="584" spans="1:15" ht="20.100000000000001" customHeight="1" x14ac:dyDescent="0.3">
      <c r="A584" s="1" t="s">
        <v>12</v>
      </c>
      <c r="B584" s="151"/>
      <c r="C584" s="193"/>
      <c r="D584" s="193"/>
      <c r="E584" s="194"/>
      <c r="F584" s="195"/>
      <c r="G584" s="171">
        <f t="shared" si="124"/>
        <v>0</v>
      </c>
      <c r="H584" s="171"/>
      <c r="I584" s="169"/>
      <c r="J584" s="207"/>
      <c r="K584" s="208"/>
      <c r="L584" s="169">
        <f t="shared" si="122"/>
        <v>0</v>
      </c>
      <c r="M584" s="201"/>
      <c r="N584" s="201"/>
      <c r="O584" s="192">
        <f t="shared" si="121"/>
        <v>0</v>
      </c>
    </row>
    <row r="585" spans="1:15" ht="20.100000000000001" customHeight="1" x14ac:dyDescent="0.3">
      <c r="A585" s="1" t="s">
        <v>13</v>
      </c>
      <c r="B585" s="151"/>
      <c r="C585" s="193"/>
      <c r="D585" s="193"/>
      <c r="E585" s="194"/>
      <c r="F585" s="195"/>
      <c r="G585" s="171">
        <f t="shared" si="124"/>
        <v>0</v>
      </c>
      <c r="H585" s="171"/>
      <c r="I585" s="169"/>
      <c r="J585" s="207"/>
      <c r="K585" s="208"/>
      <c r="L585" s="169">
        <f t="shared" si="122"/>
        <v>0</v>
      </c>
      <c r="M585" s="201"/>
      <c r="N585" s="201"/>
      <c r="O585" s="192">
        <f t="shared" si="121"/>
        <v>0</v>
      </c>
    </row>
    <row r="586" spans="1:15" ht="20.100000000000001" customHeight="1" x14ac:dyDescent="0.3">
      <c r="A586" s="1" t="s">
        <v>14</v>
      </c>
      <c r="B586" s="151"/>
      <c r="C586" s="193"/>
      <c r="D586" s="193">
        <v>2</v>
      </c>
      <c r="E586" s="194"/>
      <c r="F586" s="195"/>
      <c r="G586" s="171">
        <f t="shared" si="124"/>
        <v>2</v>
      </c>
      <c r="H586" s="171"/>
      <c r="I586" s="169">
        <v>3</v>
      </c>
      <c r="J586" s="169">
        <v>0</v>
      </c>
      <c r="K586" s="208"/>
      <c r="L586" s="169">
        <f t="shared" si="122"/>
        <v>3</v>
      </c>
      <c r="M586" s="169">
        <v>2</v>
      </c>
      <c r="N586" s="169">
        <v>1</v>
      </c>
      <c r="O586" s="192">
        <f t="shared" si="121"/>
        <v>3</v>
      </c>
    </row>
    <row r="587" spans="1:15" ht="20.100000000000001" customHeight="1" x14ac:dyDescent="0.3">
      <c r="A587" s="1" t="s">
        <v>15</v>
      </c>
      <c r="B587" s="151"/>
      <c r="C587" s="193"/>
      <c r="D587" s="193"/>
      <c r="E587" s="194"/>
      <c r="F587" s="195"/>
      <c r="G587" s="171">
        <f t="shared" si="124"/>
        <v>0</v>
      </c>
      <c r="H587" s="171"/>
      <c r="I587" s="169"/>
      <c r="J587" s="207"/>
      <c r="K587" s="208"/>
      <c r="L587" s="169">
        <f t="shared" si="122"/>
        <v>0</v>
      </c>
      <c r="M587" s="201"/>
      <c r="N587" s="201"/>
      <c r="O587" s="192">
        <f t="shared" si="121"/>
        <v>0</v>
      </c>
    </row>
    <row r="588" spans="1:15" ht="20.100000000000001" customHeight="1" x14ac:dyDescent="0.3">
      <c r="A588" s="1" t="s">
        <v>16</v>
      </c>
      <c r="B588" s="151"/>
      <c r="C588" s="193"/>
      <c r="D588" s="193"/>
      <c r="E588" s="194"/>
      <c r="F588" s="195"/>
      <c r="G588" s="171">
        <f t="shared" si="124"/>
        <v>0</v>
      </c>
      <c r="H588" s="171"/>
      <c r="I588" s="169"/>
      <c r="J588" s="207"/>
      <c r="K588" s="208"/>
      <c r="L588" s="169">
        <f t="shared" si="122"/>
        <v>0</v>
      </c>
      <c r="M588" s="201"/>
      <c r="N588" s="201"/>
      <c r="O588" s="192">
        <f t="shared" si="121"/>
        <v>0</v>
      </c>
    </row>
    <row r="589" spans="1:15" ht="20.100000000000001" customHeight="1" x14ac:dyDescent="0.3">
      <c r="A589" s="128" t="s">
        <v>17</v>
      </c>
      <c r="B589" s="153"/>
      <c r="C589" s="198"/>
      <c r="D589" s="198"/>
      <c r="E589" s="199"/>
      <c r="F589" s="200"/>
      <c r="G589" s="182">
        <f t="shared" si="124"/>
        <v>0</v>
      </c>
      <c r="H589" s="171"/>
      <c r="I589" s="169"/>
      <c r="J589" s="207"/>
      <c r="K589" s="208"/>
      <c r="L589" s="169">
        <f t="shared" si="122"/>
        <v>0</v>
      </c>
      <c r="M589" s="201"/>
      <c r="N589" s="201"/>
      <c r="O589" s="192">
        <f t="shared" si="121"/>
        <v>0</v>
      </c>
    </row>
    <row r="590" spans="1:15" ht="20.100000000000001" customHeight="1" x14ac:dyDescent="0.3">
      <c r="A590" s="1" t="s">
        <v>18</v>
      </c>
      <c r="B590" s="151"/>
      <c r="C590" s="193"/>
      <c r="D590" s="193"/>
      <c r="E590" s="194"/>
      <c r="F590" s="195"/>
      <c r="G590" s="171">
        <f t="shared" si="124"/>
        <v>0</v>
      </c>
      <c r="H590" s="171"/>
      <c r="I590" s="169"/>
      <c r="J590" s="207"/>
      <c r="K590" s="208"/>
      <c r="L590" s="169">
        <f t="shared" si="122"/>
        <v>0</v>
      </c>
      <c r="M590" s="201"/>
      <c r="N590" s="201"/>
      <c r="O590" s="192">
        <f t="shared" si="121"/>
        <v>0</v>
      </c>
    </row>
    <row r="591" spans="1:15" ht="20.100000000000001" customHeight="1" x14ac:dyDescent="0.3">
      <c r="A591" s="1" t="s">
        <v>19</v>
      </c>
      <c r="B591" s="151"/>
      <c r="C591" s="193"/>
      <c r="D591" s="193"/>
      <c r="E591" s="194"/>
      <c r="F591" s="195"/>
      <c r="G591" s="171">
        <f t="shared" si="124"/>
        <v>0</v>
      </c>
      <c r="H591" s="171"/>
      <c r="I591" s="169"/>
      <c r="J591" s="207"/>
      <c r="K591" s="208"/>
      <c r="L591" s="169">
        <f t="shared" si="122"/>
        <v>0</v>
      </c>
      <c r="M591" s="201"/>
      <c r="N591" s="201"/>
      <c r="O591" s="192">
        <f t="shared" si="121"/>
        <v>0</v>
      </c>
    </row>
    <row r="592" spans="1:15" ht="20.100000000000001" customHeight="1" x14ac:dyDescent="0.3">
      <c r="A592" s="1" t="s">
        <v>20</v>
      </c>
      <c r="B592" s="151"/>
      <c r="C592" s="193"/>
      <c r="D592" s="193"/>
      <c r="E592" s="194"/>
      <c r="F592" s="195"/>
      <c r="G592" s="171">
        <f t="shared" si="124"/>
        <v>0</v>
      </c>
      <c r="H592" s="171"/>
      <c r="I592" s="169"/>
      <c r="J592" s="207"/>
      <c r="K592" s="208"/>
      <c r="L592" s="169">
        <f t="shared" si="122"/>
        <v>0</v>
      </c>
      <c r="M592" s="201"/>
      <c r="N592" s="201"/>
      <c r="O592" s="192">
        <f t="shared" si="121"/>
        <v>0</v>
      </c>
    </row>
    <row r="593" spans="1:15" ht="20.100000000000001" customHeight="1" thickBot="1" x14ac:dyDescent="0.35">
      <c r="A593" s="1" t="s">
        <v>21</v>
      </c>
      <c r="B593" s="151"/>
      <c r="C593" s="193"/>
      <c r="D593" s="193"/>
      <c r="E593" s="194"/>
      <c r="F593" s="195"/>
      <c r="G593" s="171">
        <f t="shared" si="124"/>
        <v>0</v>
      </c>
      <c r="H593" s="171"/>
      <c r="I593" s="169"/>
      <c r="J593" s="207"/>
      <c r="K593" s="208"/>
      <c r="L593" s="169">
        <f t="shared" si="122"/>
        <v>0</v>
      </c>
      <c r="M593" s="201"/>
      <c r="N593" s="201"/>
      <c r="O593" s="192">
        <f t="shared" si="121"/>
        <v>0</v>
      </c>
    </row>
    <row r="594" spans="1:15" ht="24.75" customHeight="1" thickBot="1" x14ac:dyDescent="0.35">
      <c r="A594" s="129">
        <f>A573+1</f>
        <v>28</v>
      </c>
      <c r="B594" s="144" t="s">
        <v>45</v>
      </c>
      <c r="C594" s="177">
        <f t="shared" ref="C594:K594" si="125">SUM(C574:C593)</f>
        <v>0</v>
      </c>
      <c r="D594" s="177">
        <f t="shared" si="125"/>
        <v>2</v>
      </c>
      <c r="E594" s="177">
        <f t="shared" si="125"/>
        <v>0</v>
      </c>
      <c r="F594" s="177">
        <f t="shared" si="125"/>
        <v>0</v>
      </c>
      <c r="G594" s="177">
        <f t="shared" si="125"/>
        <v>2</v>
      </c>
      <c r="H594" s="177">
        <f t="shared" si="125"/>
        <v>0</v>
      </c>
      <c r="I594" s="177">
        <f t="shared" si="125"/>
        <v>3</v>
      </c>
      <c r="J594" s="177">
        <f t="shared" si="125"/>
        <v>0</v>
      </c>
      <c r="K594" s="177">
        <f t="shared" si="125"/>
        <v>0</v>
      </c>
      <c r="L594" s="169">
        <f t="shared" si="122"/>
        <v>3</v>
      </c>
      <c r="M594" s="177">
        <f>SUM(M574:M593)</f>
        <v>2</v>
      </c>
      <c r="N594" s="177">
        <f>SUM(N574:N593)</f>
        <v>1</v>
      </c>
      <c r="O594" s="184">
        <f>SUM(O574:O593)</f>
        <v>3</v>
      </c>
    </row>
    <row r="595" spans="1:15" ht="20.100000000000001" customHeight="1" x14ac:dyDescent="0.3">
      <c r="A595" s="130" t="s">
        <v>2</v>
      </c>
      <c r="B595" s="154" t="s">
        <v>114</v>
      </c>
      <c r="C595" s="185"/>
      <c r="D595" s="185"/>
      <c r="E595" s="186"/>
      <c r="F595" s="187"/>
      <c r="G595" s="171">
        <f t="shared" ref="G595:G614" si="126">F595+E595+D595+C595</f>
        <v>0</v>
      </c>
      <c r="H595" s="171"/>
      <c r="I595" s="169"/>
      <c r="J595" s="207"/>
      <c r="K595" s="208"/>
      <c r="L595" s="169">
        <f t="shared" ref="L595:L615" si="127">H595+K595+J595+I595</f>
        <v>0</v>
      </c>
      <c r="M595" s="201"/>
      <c r="N595" s="201"/>
      <c r="O595" s="192">
        <f t="shared" ref="O595:O614" si="128">N595+M595</f>
        <v>0</v>
      </c>
    </row>
    <row r="596" spans="1:15" ht="20.100000000000001" customHeight="1" x14ac:dyDescent="0.3">
      <c r="A596" s="1" t="s">
        <v>3</v>
      </c>
      <c r="B596" s="155"/>
      <c r="C596" s="193"/>
      <c r="D596" s="193"/>
      <c r="E596" s="194"/>
      <c r="F596" s="195"/>
      <c r="G596" s="171">
        <f t="shared" si="126"/>
        <v>0</v>
      </c>
      <c r="H596" s="171"/>
      <c r="I596" s="169"/>
      <c r="J596" s="207"/>
      <c r="K596" s="208"/>
      <c r="L596" s="169">
        <f t="shared" si="127"/>
        <v>0</v>
      </c>
      <c r="M596" s="201"/>
      <c r="N596" s="201"/>
      <c r="O596" s="192">
        <f t="shared" si="128"/>
        <v>0</v>
      </c>
    </row>
    <row r="597" spans="1:15" ht="20.100000000000001" customHeight="1" x14ac:dyDescent="0.3">
      <c r="A597" s="1" t="s">
        <v>4</v>
      </c>
      <c r="B597" s="155"/>
      <c r="C597" s="193"/>
      <c r="D597" s="193"/>
      <c r="E597" s="194"/>
      <c r="F597" s="195"/>
      <c r="G597" s="171">
        <f t="shared" si="126"/>
        <v>0</v>
      </c>
      <c r="H597" s="171"/>
      <c r="I597" s="169"/>
      <c r="J597" s="207"/>
      <c r="K597" s="208"/>
      <c r="L597" s="169">
        <f t="shared" si="127"/>
        <v>0</v>
      </c>
      <c r="M597" s="201"/>
      <c r="N597" s="201"/>
      <c r="O597" s="192">
        <f t="shared" si="128"/>
        <v>0</v>
      </c>
    </row>
    <row r="598" spans="1:15" ht="20.100000000000001" customHeight="1" x14ac:dyDescent="0.3">
      <c r="A598" s="1" t="s">
        <v>5</v>
      </c>
      <c r="B598" s="155"/>
      <c r="C598" s="193"/>
      <c r="D598" s="193"/>
      <c r="E598" s="194"/>
      <c r="F598" s="195"/>
      <c r="G598" s="171">
        <f t="shared" si="126"/>
        <v>0</v>
      </c>
      <c r="H598" s="171"/>
      <c r="I598" s="169"/>
      <c r="J598" s="207"/>
      <c r="K598" s="208"/>
      <c r="L598" s="169">
        <f t="shared" si="127"/>
        <v>0</v>
      </c>
      <c r="M598" s="201"/>
      <c r="N598" s="201"/>
      <c r="O598" s="192">
        <f t="shared" si="128"/>
        <v>0</v>
      </c>
    </row>
    <row r="599" spans="1:15" ht="20.100000000000001" customHeight="1" x14ac:dyDescent="0.3">
      <c r="A599" s="1" t="s">
        <v>6</v>
      </c>
      <c r="B599" s="155"/>
      <c r="C599" s="193"/>
      <c r="D599" s="193"/>
      <c r="E599" s="194"/>
      <c r="F599" s="195"/>
      <c r="G599" s="171">
        <f t="shared" si="126"/>
        <v>0</v>
      </c>
      <c r="H599" s="171"/>
      <c r="I599" s="169"/>
      <c r="J599" s="207"/>
      <c r="K599" s="208"/>
      <c r="L599" s="169">
        <f t="shared" si="127"/>
        <v>0</v>
      </c>
      <c r="M599" s="201"/>
      <c r="N599" s="201"/>
      <c r="O599" s="192">
        <f t="shared" si="128"/>
        <v>0</v>
      </c>
    </row>
    <row r="600" spans="1:15" ht="20.100000000000001" customHeight="1" x14ac:dyDescent="0.3">
      <c r="A600" s="1" t="s">
        <v>7</v>
      </c>
      <c r="B600" s="155"/>
      <c r="C600" s="193"/>
      <c r="D600" s="193"/>
      <c r="E600" s="194"/>
      <c r="F600" s="195"/>
      <c r="G600" s="171">
        <f t="shared" si="126"/>
        <v>0</v>
      </c>
      <c r="H600" s="171"/>
      <c r="I600" s="169"/>
      <c r="J600" s="207"/>
      <c r="K600" s="208"/>
      <c r="L600" s="169">
        <f t="shared" si="127"/>
        <v>0</v>
      </c>
      <c r="M600" s="201"/>
      <c r="N600" s="201"/>
      <c r="O600" s="192">
        <f t="shared" si="128"/>
        <v>0</v>
      </c>
    </row>
    <row r="601" spans="1:15" ht="20.100000000000001" customHeight="1" x14ac:dyDescent="0.3">
      <c r="A601" s="1" t="s">
        <v>8</v>
      </c>
      <c r="B601" s="155"/>
      <c r="C601" s="193"/>
      <c r="D601" s="193"/>
      <c r="E601" s="194"/>
      <c r="F601" s="195"/>
      <c r="G601" s="171">
        <f t="shared" si="126"/>
        <v>0</v>
      </c>
      <c r="H601" s="171"/>
      <c r="I601" s="169"/>
      <c r="J601" s="207"/>
      <c r="K601" s="208"/>
      <c r="L601" s="169">
        <f t="shared" si="127"/>
        <v>0</v>
      </c>
      <c r="M601" s="201"/>
      <c r="N601" s="201"/>
      <c r="O601" s="192">
        <f t="shared" si="128"/>
        <v>0</v>
      </c>
    </row>
    <row r="602" spans="1:15" ht="20.100000000000001" customHeight="1" x14ac:dyDescent="0.3">
      <c r="A602" s="1" t="s">
        <v>9</v>
      </c>
      <c r="B602" s="155"/>
      <c r="C602" s="193"/>
      <c r="D602" s="193"/>
      <c r="E602" s="194"/>
      <c r="F602" s="195"/>
      <c r="G602" s="171">
        <f t="shared" si="126"/>
        <v>0</v>
      </c>
      <c r="H602" s="171"/>
      <c r="I602" s="169"/>
      <c r="J602" s="207"/>
      <c r="K602" s="208"/>
      <c r="L602" s="169">
        <f t="shared" si="127"/>
        <v>0</v>
      </c>
      <c r="M602" s="201"/>
      <c r="N602" s="201"/>
      <c r="O602" s="192">
        <f t="shared" si="128"/>
        <v>0</v>
      </c>
    </row>
    <row r="603" spans="1:15" ht="20.100000000000001" customHeight="1" x14ac:dyDescent="0.3">
      <c r="A603" s="1" t="s">
        <v>10</v>
      </c>
      <c r="B603" s="156"/>
      <c r="C603" s="198"/>
      <c r="D603" s="198"/>
      <c r="E603" s="199"/>
      <c r="F603" s="200"/>
      <c r="G603" s="182">
        <f t="shared" si="126"/>
        <v>0</v>
      </c>
      <c r="H603" s="171"/>
      <c r="I603" s="169"/>
      <c r="J603" s="207"/>
      <c r="K603" s="208"/>
      <c r="L603" s="169">
        <f t="shared" si="127"/>
        <v>0</v>
      </c>
      <c r="M603" s="201"/>
      <c r="N603" s="201"/>
      <c r="O603" s="192">
        <f t="shared" si="128"/>
        <v>0</v>
      </c>
    </row>
    <row r="604" spans="1:15" ht="20.100000000000001" customHeight="1" x14ac:dyDescent="0.3">
      <c r="A604" s="1" t="s">
        <v>11</v>
      </c>
      <c r="B604" s="155"/>
      <c r="C604" s="193"/>
      <c r="D604" s="193"/>
      <c r="E604" s="194"/>
      <c r="F604" s="195"/>
      <c r="G604" s="171">
        <f t="shared" si="126"/>
        <v>0</v>
      </c>
      <c r="H604" s="171"/>
      <c r="I604" s="169"/>
      <c r="J604" s="207"/>
      <c r="K604" s="208"/>
      <c r="L604" s="169">
        <f t="shared" si="127"/>
        <v>0</v>
      </c>
      <c r="M604" s="201"/>
      <c r="N604" s="201"/>
      <c r="O604" s="192">
        <f t="shared" si="128"/>
        <v>0</v>
      </c>
    </row>
    <row r="605" spans="1:15" ht="20.100000000000001" customHeight="1" x14ac:dyDescent="0.3">
      <c r="A605" s="1" t="s">
        <v>12</v>
      </c>
      <c r="B605" s="155"/>
      <c r="C605" s="193"/>
      <c r="D605" s="193"/>
      <c r="E605" s="194"/>
      <c r="F605" s="195"/>
      <c r="G605" s="171">
        <f t="shared" si="126"/>
        <v>0</v>
      </c>
      <c r="H605" s="171"/>
      <c r="I605" s="169"/>
      <c r="J605" s="207"/>
      <c r="K605" s="208"/>
      <c r="L605" s="169">
        <f t="shared" si="127"/>
        <v>0</v>
      </c>
      <c r="M605" s="201"/>
      <c r="N605" s="201"/>
      <c r="O605" s="192">
        <f t="shared" si="128"/>
        <v>0</v>
      </c>
    </row>
    <row r="606" spans="1:15" ht="20.100000000000001" customHeight="1" x14ac:dyDescent="0.3">
      <c r="A606" s="1" t="s">
        <v>13</v>
      </c>
      <c r="B606" s="155"/>
      <c r="C606" s="193"/>
      <c r="D606" s="193"/>
      <c r="E606" s="194"/>
      <c r="F606" s="195"/>
      <c r="G606" s="171">
        <f t="shared" si="126"/>
        <v>0</v>
      </c>
      <c r="H606" s="171"/>
      <c r="I606" s="169"/>
      <c r="J606" s="207"/>
      <c r="K606" s="208"/>
      <c r="L606" s="169">
        <f t="shared" si="127"/>
        <v>0</v>
      </c>
      <c r="M606" s="201"/>
      <c r="N606" s="201"/>
      <c r="O606" s="192">
        <f t="shared" si="128"/>
        <v>0</v>
      </c>
    </row>
    <row r="607" spans="1:15" ht="20.100000000000001" customHeight="1" x14ac:dyDescent="0.3">
      <c r="A607" s="1" t="s">
        <v>14</v>
      </c>
      <c r="B607" s="155"/>
      <c r="C607" s="193"/>
      <c r="D607" s="193">
        <v>1</v>
      </c>
      <c r="E607" s="194"/>
      <c r="F607" s="195"/>
      <c r="G607" s="171">
        <f t="shared" si="126"/>
        <v>1</v>
      </c>
      <c r="H607" s="171"/>
      <c r="I607" s="169">
        <v>1</v>
      </c>
      <c r="J607" s="169">
        <v>0</v>
      </c>
      <c r="K607" s="208"/>
      <c r="L607" s="169">
        <f t="shared" si="127"/>
        <v>1</v>
      </c>
      <c r="M607" s="169">
        <v>1</v>
      </c>
      <c r="N607" s="169">
        <v>0</v>
      </c>
      <c r="O607" s="192">
        <f t="shared" si="128"/>
        <v>1</v>
      </c>
    </row>
    <row r="608" spans="1:15" ht="20.100000000000001" customHeight="1" x14ac:dyDescent="0.3">
      <c r="A608" s="1" t="s">
        <v>15</v>
      </c>
      <c r="B608" s="155"/>
      <c r="C608" s="193"/>
      <c r="D608" s="193"/>
      <c r="E608" s="194"/>
      <c r="F608" s="195"/>
      <c r="G608" s="171">
        <f t="shared" si="126"/>
        <v>0</v>
      </c>
      <c r="H608" s="171"/>
      <c r="I608" s="169"/>
      <c r="J608" s="207"/>
      <c r="K608" s="208"/>
      <c r="L608" s="169">
        <f t="shared" si="127"/>
        <v>0</v>
      </c>
      <c r="M608" s="201"/>
      <c r="N608" s="201"/>
      <c r="O608" s="192">
        <f t="shared" si="128"/>
        <v>0</v>
      </c>
    </row>
    <row r="609" spans="1:15" ht="20.100000000000001" customHeight="1" x14ac:dyDescent="0.3">
      <c r="A609" s="1" t="s">
        <v>16</v>
      </c>
      <c r="B609" s="155"/>
      <c r="C609" s="193"/>
      <c r="D609" s="193"/>
      <c r="E609" s="194"/>
      <c r="F609" s="195"/>
      <c r="G609" s="171">
        <f t="shared" si="126"/>
        <v>0</v>
      </c>
      <c r="H609" s="171"/>
      <c r="I609" s="169"/>
      <c r="J609" s="207"/>
      <c r="K609" s="208"/>
      <c r="L609" s="169">
        <f t="shared" si="127"/>
        <v>0</v>
      </c>
      <c r="M609" s="201"/>
      <c r="N609" s="201"/>
      <c r="O609" s="192">
        <f t="shared" si="128"/>
        <v>0</v>
      </c>
    </row>
    <row r="610" spans="1:15" ht="20.100000000000001" customHeight="1" x14ac:dyDescent="0.3">
      <c r="A610" s="128" t="s">
        <v>17</v>
      </c>
      <c r="B610" s="157"/>
      <c r="C610" s="198"/>
      <c r="D610" s="198"/>
      <c r="E610" s="199"/>
      <c r="F610" s="200"/>
      <c r="G610" s="182">
        <f t="shared" si="126"/>
        <v>0</v>
      </c>
      <c r="H610" s="171"/>
      <c r="I610" s="169"/>
      <c r="J610" s="207"/>
      <c r="K610" s="208"/>
      <c r="L610" s="169">
        <f t="shared" si="127"/>
        <v>0</v>
      </c>
      <c r="M610" s="201"/>
      <c r="N610" s="201"/>
      <c r="O610" s="192">
        <f t="shared" si="128"/>
        <v>0</v>
      </c>
    </row>
    <row r="611" spans="1:15" ht="20.100000000000001" customHeight="1" x14ac:dyDescent="0.3">
      <c r="A611" s="1" t="s">
        <v>18</v>
      </c>
      <c r="B611" s="155"/>
      <c r="C611" s="193"/>
      <c r="D611" s="193"/>
      <c r="E611" s="194"/>
      <c r="F611" s="195"/>
      <c r="G611" s="171">
        <f t="shared" si="126"/>
        <v>0</v>
      </c>
      <c r="H611" s="171"/>
      <c r="I611" s="169"/>
      <c r="J611" s="207"/>
      <c r="K611" s="208"/>
      <c r="L611" s="169">
        <f t="shared" si="127"/>
        <v>0</v>
      </c>
      <c r="M611" s="201"/>
      <c r="N611" s="201"/>
      <c r="O611" s="192">
        <f t="shared" si="128"/>
        <v>0</v>
      </c>
    </row>
    <row r="612" spans="1:15" ht="20.100000000000001" customHeight="1" x14ac:dyDescent="0.3">
      <c r="A612" s="1" t="s">
        <v>19</v>
      </c>
      <c r="B612" s="155"/>
      <c r="C612" s="193"/>
      <c r="D612" s="193"/>
      <c r="E612" s="194"/>
      <c r="F612" s="195"/>
      <c r="G612" s="171">
        <f t="shared" si="126"/>
        <v>0</v>
      </c>
      <c r="H612" s="171"/>
      <c r="I612" s="169"/>
      <c r="J612" s="207"/>
      <c r="K612" s="208"/>
      <c r="L612" s="169">
        <f t="shared" si="127"/>
        <v>0</v>
      </c>
      <c r="M612" s="201"/>
      <c r="N612" s="201"/>
      <c r="O612" s="192">
        <f t="shared" si="128"/>
        <v>0</v>
      </c>
    </row>
    <row r="613" spans="1:15" ht="20.100000000000001" customHeight="1" x14ac:dyDescent="0.3">
      <c r="A613" s="1" t="s">
        <v>20</v>
      </c>
      <c r="B613" s="155"/>
      <c r="C613" s="193"/>
      <c r="D613" s="193"/>
      <c r="E613" s="194"/>
      <c r="F613" s="195"/>
      <c r="G613" s="171">
        <f t="shared" si="126"/>
        <v>0</v>
      </c>
      <c r="H613" s="171"/>
      <c r="I613" s="169"/>
      <c r="J613" s="207"/>
      <c r="K613" s="208"/>
      <c r="L613" s="169">
        <f t="shared" si="127"/>
        <v>0</v>
      </c>
      <c r="M613" s="201"/>
      <c r="N613" s="201"/>
      <c r="O613" s="192">
        <f t="shared" si="128"/>
        <v>0</v>
      </c>
    </row>
    <row r="614" spans="1:15" ht="20.100000000000001" customHeight="1" thickBot="1" x14ac:dyDescent="0.35">
      <c r="A614" s="1" t="s">
        <v>21</v>
      </c>
      <c r="B614" s="155"/>
      <c r="C614" s="193"/>
      <c r="D614" s="193"/>
      <c r="E614" s="194"/>
      <c r="F614" s="195"/>
      <c r="G614" s="171">
        <f t="shared" si="126"/>
        <v>0</v>
      </c>
      <c r="H614" s="171"/>
      <c r="I614" s="169"/>
      <c r="J614" s="207"/>
      <c r="K614" s="208"/>
      <c r="L614" s="169">
        <f t="shared" si="127"/>
        <v>0</v>
      </c>
      <c r="M614" s="201"/>
      <c r="N614" s="201"/>
      <c r="O614" s="192">
        <f t="shared" si="128"/>
        <v>0</v>
      </c>
    </row>
    <row r="615" spans="1:15" ht="20.100000000000001" customHeight="1" thickBot="1" x14ac:dyDescent="0.35">
      <c r="A615" s="129">
        <f>A594+1</f>
        <v>29</v>
      </c>
      <c r="B615" s="117" t="s">
        <v>114</v>
      </c>
      <c r="C615" s="177">
        <f t="shared" ref="C615:K615" si="129">SUM(C595:C614)</f>
        <v>0</v>
      </c>
      <c r="D615" s="177">
        <f t="shared" si="129"/>
        <v>1</v>
      </c>
      <c r="E615" s="177">
        <f t="shared" si="129"/>
        <v>0</v>
      </c>
      <c r="F615" s="177">
        <f t="shared" si="129"/>
        <v>0</v>
      </c>
      <c r="G615" s="177">
        <f t="shared" si="129"/>
        <v>1</v>
      </c>
      <c r="H615" s="177">
        <f t="shared" si="129"/>
        <v>0</v>
      </c>
      <c r="I615" s="177">
        <f t="shared" si="129"/>
        <v>1</v>
      </c>
      <c r="J615" s="177">
        <f t="shared" si="129"/>
        <v>0</v>
      </c>
      <c r="K615" s="177">
        <f t="shared" si="129"/>
        <v>0</v>
      </c>
      <c r="L615" s="169">
        <f t="shared" si="127"/>
        <v>1</v>
      </c>
      <c r="M615" s="177">
        <f>SUM(M595:M614)</f>
        <v>1</v>
      </c>
      <c r="N615" s="177">
        <f>SUM(N595:N614)</f>
        <v>0</v>
      </c>
      <c r="O615" s="184">
        <f>SUM(O595:O614)</f>
        <v>1</v>
      </c>
    </row>
    <row r="616" spans="1:15" ht="20.100000000000001" customHeight="1" x14ac:dyDescent="0.3">
      <c r="A616" s="130" t="s">
        <v>2</v>
      </c>
      <c r="B616" s="154" t="s">
        <v>74</v>
      </c>
      <c r="C616" s="185"/>
      <c r="D616" s="185"/>
      <c r="E616" s="186"/>
      <c r="F616" s="187">
        <v>1</v>
      </c>
      <c r="G616" s="171">
        <f t="shared" ref="G616:G635" si="130">F616+E616+D616+C616</f>
        <v>1</v>
      </c>
      <c r="H616" s="171"/>
      <c r="I616" s="169"/>
      <c r="J616" s="207"/>
      <c r="K616" s="208"/>
      <c r="L616" s="169">
        <f t="shared" si="122"/>
        <v>0</v>
      </c>
      <c r="M616" s="201"/>
      <c r="N616" s="201"/>
      <c r="O616" s="192">
        <f t="shared" si="121"/>
        <v>0</v>
      </c>
    </row>
    <row r="617" spans="1:15" ht="20.100000000000001" customHeight="1" x14ac:dyDescent="0.3">
      <c r="A617" s="1" t="s">
        <v>3</v>
      </c>
      <c r="B617" s="155"/>
      <c r="C617" s="193"/>
      <c r="D617" s="193"/>
      <c r="E617" s="194"/>
      <c r="F617" s="195">
        <v>1</v>
      </c>
      <c r="G617" s="171">
        <f t="shared" si="130"/>
        <v>1</v>
      </c>
      <c r="H617" s="171"/>
      <c r="I617" s="169"/>
      <c r="J617" s="207"/>
      <c r="K617" s="208"/>
      <c r="L617" s="169">
        <f t="shared" si="122"/>
        <v>0</v>
      </c>
      <c r="M617" s="201"/>
      <c r="N617" s="201"/>
      <c r="O617" s="192">
        <f t="shared" si="121"/>
        <v>0</v>
      </c>
    </row>
    <row r="618" spans="1:15" ht="20.100000000000001" customHeight="1" x14ac:dyDescent="0.3">
      <c r="A618" s="1" t="s">
        <v>4</v>
      </c>
      <c r="B618" s="155"/>
      <c r="C618" s="193"/>
      <c r="D618" s="193"/>
      <c r="E618" s="194">
        <v>9</v>
      </c>
      <c r="F618" s="195">
        <v>46</v>
      </c>
      <c r="G618" s="171">
        <f t="shared" si="130"/>
        <v>55</v>
      </c>
      <c r="H618" s="171"/>
      <c r="I618" s="169"/>
      <c r="J618" s="207"/>
      <c r="K618" s="208"/>
      <c r="L618" s="169">
        <f t="shared" si="122"/>
        <v>0</v>
      </c>
      <c r="M618" s="201"/>
      <c r="N618" s="201"/>
      <c r="O618" s="192">
        <f t="shared" si="121"/>
        <v>0</v>
      </c>
    </row>
    <row r="619" spans="1:15" ht="20.100000000000001" customHeight="1" x14ac:dyDescent="0.3">
      <c r="A619" s="1" t="s">
        <v>5</v>
      </c>
      <c r="B619" s="155"/>
      <c r="C619" s="193"/>
      <c r="D619" s="193"/>
      <c r="E619" s="194">
        <v>2</v>
      </c>
      <c r="F619" s="195">
        <v>9</v>
      </c>
      <c r="G619" s="171">
        <f t="shared" si="130"/>
        <v>11</v>
      </c>
      <c r="H619" s="171"/>
      <c r="I619" s="169"/>
      <c r="J619" s="207"/>
      <c r="K619" s="208"/>
      <c r="L619" s="169">
        <f t="shared" si="122"/>
        <v>0</v>
      </c>
      <c r="M619" s="201"/>
      <c r="N619" s="201"/>
      <c r="O619" s="192">
        <f t="shared" si="121"/>
        <v>0</v>
      </c>
    </row>
    <row r="620" spans="1:15" ht="20.100000000000001" customHeight="1" x14ac:dyDescent="0.3">
      <c r="A620" s="1" t="s">
        <v>6</v>
      </c>
      <c r="B620" s="155"/>
      <c r="C620" s="193"/>
      <c r="D620" s="193"/>
      <c r="E620" s="194"/>
      <c r="F620" s="195"/>
      <c r="G620" s="171">
        <f t="shared" si="130"/>
        <v>0</v>
      </c>
      <c r="H620" s="171"/>
      <c r="I620" s="169"/>
      <c r="J620" s="207"/>
      <c r="K620" s="208"/>
      <c r="L620" s="169">
        <f t="shared" si="122"/>
        <v>0</v>
      </c>
      <c r="M620" s="201"/>
      <c r="N620" s="201"/>
      <c r="O620" s="192">
        <f t="shared" si="121"/>
        <v>0</v>
      </c>
    </row>
    <row r="621" spans="1:15" ht="20.100000000000001" customHeight="1" x14ac:dyDescent="0.3">
      <c r="A621" s="1" t="s">
        <v>7</v>
      </c>
      <c r="B621" s="155"/>
      <c r="C621" s="193"/>
      <c r="D621" s="193"/>
      <c r="E621" s="194"/>
      <c r="F621" s="195"/>
      <c r="G621" s="171">
        <f t="shared" si="130"/>
        <v>0</v>
      </c>
      <c r="H621" s="171"/>
      <c r="I621" s="169"/>
      <c r="J621" s="207"/>
      <c r="K621" s="208"/>
      <c r="L621" s="169">
        <f t="shared" si="122"/>
        <v>0</v>
      </c>
      <c r="M621" s="201"/>
      <c r="N621" s="201"/>
      <c r="O621" s="192">
        <f t="shared" si="121"/>
        <v>0</v>
      </c>
    </row>
    <row r="622" spans="1:15" ht="20.100000000000001" customHeight="1" x14ac:dyDescent="0.3">
      <c r="A622" s="1" t="s">
        <v>8</v>
      </c>
      <c r="B622" s="155"/>
      <c r="C622" s="193"/>
      <c r="D622" s="193"/>
      <c r="E622" s="194"/>
      <c r="F622" s="195"/>
      <c r="G622" s="171">
        <f t="shared" si="130"/>
        <v>0</v>
      </c>
      <c r="H622" s="171"/>
      <c r="I622" s="169"/>
      <c r="J622" s="207"/>
      <c r="K622" s="208"/>
      <c r="L622" s="169">
        <f t="shared" si="122"/>
        <v>0</v>
      </c>
      <c r="M622" s="201"/>
      <c r="N622" s="201"/>
      <c r="O622" s="192">
        <f t="shared" si="121"/>
        <v>0</v>
      </c>
    </row>
    <row r="623" spans="1:15" ht="20.100000000000001" customHeight="1" x14ac:dyDescent="0.3">
      <c r="A623" s="1" t="s">
        <v>9</v>
      </c>
      <c r="B623" s="155"/>
      <c r="C623" s="193"/>
      <c r="D623" s="193"/>
      <c r="E623" s="194"/>
      <c r="F623" s="195"/>
      <c r="G623" s="171">
        <f t="shared" si="130"/>
        <v>0</v>
      </c>
      <c r="H623" s="171"/>
      <c r="I623" s="169"/>
      <c r="J623" s="207"/>
      <c r="K623" s="208"/>
      <c r="L623" s="169">
        <f t="shared" si="122"/>
        <v>0</v>
      </c>
      <c r="M623" s="201"/>
      <c r="N623" s="201"/>
      <c r="O623" s="192">
        <f t="shared" si="121"/>
        <v>0</v>
      </c>
    </row>
    <row r="624" spans="1:15" ht="20.100000000000001" customHeight="1" x14ac:dyDescent="0.3">
      <c r="A624" s="1" t="s">
        <v>10</v>
      </c>
      <c r="B624" s="156"/>
      <c r="C624" s="198"/>
      <c r="D624" s="198"/>
      <c r="E624" s="199"/>
      <c r="F624" s="200"/>
      <c r="G624" s="182">
        <f t="shared" si="130"/>
        <v>0</v>
      </c>
      <c r="H624" s="171"/>
      <c r="I624" s="169"/>
      <c r="J624" s="207"/>
      <c r="K624" s="208"/>
      <c r="L624" s="169">
        <f t="shared" si="122"/>
        <v>0</v>
      </c>
      <c r="M624" s="201"/>
      <c r="N624" s="201"/>
      <c r="O624" s="192">
        <f t="shared" si="121"/>
        <v>0</v>
      </c>
    </row>
    <row r="625" spans="1:15" ht="20.100000000000001" customHeight="1" x14ac:dyDescent="0.3">
      <c r="A625" s="1" t="s">
        <v>11</v>
      </c>
      <c r="B625" s="155"/>
      <c r="C625" s="193"/>
      <c r="D625" s="193"/>
      <c r="E625" s="194">
        <v>2</v>
      </c>
      <c r="F625" s="195">
        <v>21</v>
      </c>
      <c r="G625" s="171">
        <f t="shared" si="130"/>
        <v>23</v>
      </c>
      <c r="H625" s="171"/>
      <c r="I625" s="169"/>
      <c r="J625" s="207"/>
      <c r="K625" s="208"/>
      <c r="L625" s="169">
        <f t="shared" si="122"/>
        <v>0</v>
      </c>
      <c r="M625" s="201"/>
      <c r="N625" s="201"/>
      <c r="O625" s="192">
        <f t="shared" ref="O625:O682" si="131">N625+M625</f>
        <v>0</v>
      </c>
    </row>
    <row r="626" spans="1:15" ht="20.100000000000001" customHeight="1" x14ac:dyDescent="0.3">
      <c r="A626" s="1" t="s">
        <v>12</v>
      </c>
      <c r="B626" s="155"/>
      <c r="C626" s="193"/>
      <c r="D626" s="193"/>
      <c r="E626" s="194">
        <v>2</v>
      </c>
      <c r="F626" s="195">
        <v>7</v>
      </c>
      <c r="G626" s="171">
        <f t="shared" si="130"/>
        <v>9</v>
      </c>
      <c r="H626" s="171"/>
      <c r="I626" s="169"/>
      <c r="J626" s="207"/>
      <c r="K626" s="208"/>
      <c r="L626" s="169">
        <f t="shared" si="122"/>
        <v>0</v>
      </c>
      <c r="M626" s="201"/>
      <c r="N626" s="201"/>
      <c r="O626" s="192">
        <f t="shared" si="131"/>
        <v>0</v>
      </c>
    </row>
    <row r="627" spans="1:15" ht="20.100000000000001" customHeight="1" x14ac:dyDescent="0.3">
      <c r="A627" s="1" t="s">
        <v>13</v>
      </c>
      <c r="B627" s="155"/>
      <c r="C627" s="193"/>
      <c r="D627" s="193"/>
      <c r="E627" s="194">
        <v>3</v>
      </c>
      <c r="F627" s="195">
        <v>20</v>
      </c>
      <c r="G627" s="171">
        <f t="shared" si="130"/>
        <v>23</v>
      </c>
      <c r="H627" s="171"/>
      <c r="I627" s="169"/>
      <c r="J627" s="207"/>
      <c r="K627" s="208"/>
      <c r="L627" s="169">
        <f t="shared" si="122"/>
        <v>0</v>
      </c>
      <c r="M627" s="201"/>
      <c r="N627" s="201"/>
      <c r="O627" s="192">
        <f t="shared" si="131"/>
        <v>0</v>
      </c>
    </row>
    <row r="628" spans="1:15" ht="20.100000000000001" customHeight="1" x14ac:dyDescent="0.3">
      <c r="A628" s="1" t="s">
        <v>14</v>
      </c>
      <c r="B628" s="155"/>
      <c r="C628" s="193"/>
      <c r="D628" s="193">
        <v>11</v>
      </c>
      <c r="E628" s="194">
        <v>7</v>
      </c>
      <c r="F628" s="195">
        <v>36</v>
      </c>
      <c r="G628" s="171">
        <f t="shared" si="130"/>
        <v>54</v>
      </c>
      <c r="H628" s="171"/>
      <c r="I628" s="169"/>
      <c r="J628" s="207"/>
      <c r="K628" s="208"/>
      <c r="L628" s="169">
        <f t="shared" si="122"/>
        <v>0</v>
      </c>
      <c r="M628" s="201"/>
      <c r="N628" s="201"/>
      <c r="O628" s="192">
        <f t="shared" si="131"/>
        <v>0</v>
      </c>
    </row>
    <row r="629" spans="1:15" ht="20.100000000000001" customHeight="1" x14ac:dyDescent="0.3">
      <c r="A629" s="1" t="s">
        <v>15</v>
      </c>
      <c r="B629" s="155"/>
      <c r="C629" s="193"/>
      <c r="D629" s="193"/>
      <c r="E629" s="194">
        <v>2</v>
      </c>
      <c r="F629" s="195">
        <v>13</v>
      </c>
      <c r="G629" s="171">
        <f t="shared" si="130"/>
        <v>15</v>
      </c>
      <c r="H629" s="171"/>
      <c r="I629" s="169"/>
      <c r="J629" s="207"/>
      <c r="K629" s="208"/>
      <c r="L629" s="169">
        <f t="shared" si="122"/>
        <v>0</v>
      </c>
      <c r="M629" s="201"/>
      <c r="N629" s="201"/>
      <c r="O629" s="192">
        <f t="shared" si="131"/>
        <v>0</v>
      </c>
    </row>
    <row r="630" spans="1:15" ht="20.100000000000001" customHeight="1" x14ac:dyDescent="0.3">
      <c r="A630" s="1" t="s">
        <v>16</v>
      </c>
      <c r="B630" s="155"/>
      <c r="C630" s="193"/>
      <c r="D630" s="193"/>
      <c r="E630" s="194">
        <v>2</v>
      </c>
      <c r="F630" s="195">
        <v>19</v>
      </c>
      <c r="G630" s="171">
        <f t="shared" si="130"/>
        <v>21</v>
      </c>
      <c r="H630" s="171"/>
      <c r="I630" s="169"/>
      <c r="J630" s="207"/>
      <c r="K630" s="208"/>
      <c r="L630" s="169">
        <f t="shared" si="122"/>
        <v>0</v>
      </c>
      <c r="M630" s="201"/>
      <c r="N630" s="201"/>
      <c r="O630" s="192">
        <f t="shared" si="131"/>
        <v>0</v>
      </c>
    </row>
    <row r="631" spans="1:15" ht="20.100000000000001" customHeight="1" x14ac:dyDescent="0.3">
      <c r="A631" s="128" t="s">
        <v>17</v>
      </c>
      <c r="B631" s="157"/>
      <c r="C631" s="198"/>
      <c r="D631" s="198"/>
      <c r="E631" s="199"/>
      <c r="F631" s="200"/>
      <c r="G631" s="182">
        <f t="shared" si="130"/>
        <v>0</v>
      </c>
      <c r="H631" s="171"/>
      <c r="I631" s="169"/>
      <c r="J631" s="207"/>
      <c r="K631" s="208"/>
      <c r="L631" s="169">
        <f t="shared" si="122"/>
        <v>0</v>
      </c>
      <c r="M631" s="201"/>
      <c r="N631" s="201"/>
      <c r="O631" s="192">
        <f t="shared" si="131"/>
        <v>0</v>
      </c>
    </row>
    <row r="632" spans="1:15" ht="20.100000000000001" customHeight="1" x14ac:dyDescent="0.3">
      <c r="A632" s="1" t="s">
        <v>18</v>
      </c>
      <c r="B632" s="155"/>
      <c r="C632" s="193"/>
      <c r="D632" s="193"/>
      <c r="E632" s="194"/>
      <c r="F632" s="195"/>
      <c r="G632" s="171">
        <f t="shared" si="130"/>
        <v>0</v>
      </c>
      <c r="H632" s="171"/>
      <c r="I632" s="169"/>
      <c r="J632" s="207"/>
      <c r="K632" s="208"/>
      <c r="L632" s="169">
        <f t="shared" si="122"/>
        <v>0</v>
      </c>
      <c r="M632" s="201"/>
      <c r="N632" s="201"/>
      <c r="O632" s="192">
        <f t="shared" si="131"/>
        <v>0</v>
      </c>
    </row>
    <row r="633" spans="1:15" ht="20.100000000000001" customHeight="1" x14ac:dyDescent="0.3">
      <c r="A633" s="1" t="s">
        <v>19</v>
      </c>
      <c r="B633" s="155"/>
      <c r="C633" s="193"/>
      <c r="D633" s="193"/>
      <c r="E633" s="194"/>
      <c r="F633" s="195"/>
      <c r="G633" s="171">
        <f t="shared" si="130"/>
        <v>0</v>
      </c>
      <c r="H633" s="171"/>
      <c r="I633" s="169"/>
      <c r="J633" s="207"/>
      <c r="K633" s="208"/>
      <c r="L633" s="169">
        <f t="shared" si="122"/>
        <v>0</v>
      </c>
      <c r="M633" s="201"/>
      <c r="N633" s="201"/>
      <c r="O633" s="192">
        <f t="shared" si="131"/>
        <v>0</v>
      </c>
    </row>
    <row r="634" spans="1:15" ht="20.100000000000001" customHeight="1" x14ac:dyDescent="0.3">
      <c r="A634" s="1" t="s">
        <v>20</v>
      </c>
      <c r="B634" s="155"/>
      <c r="C634" s="193"/>
      <c r="D634" s="193"/>
      <c r="E634" s="194"/>
      <c r="F634" s="195"/>
      <c r="G634" s="171">
        <f t="shared" si="130"/>
        <v>0</v>
      </c>
      <c r="H634" s="171"/>
      <c r="I634" s="169"/>
      <c r="J634" s="207"/>
      <c r="K634" s="208"/>
      <c r="L634" s="169">
        <f t="shared" si="122"/>
        <v>0</v>
      </c>
      <c r="M634" s="201"/>
      <c r="N634" s="201"/>
      <c r="O634" s="192">
        <f t="shared" si="131"/>
        <v>0</v>
      </c>
    </row>
    <row r="635" spans="1:15" ht="20.100000000000001" customHeight="1" thickBot="1" x14ac:dyDescent="0.35">
      <c r="A635" s="1" t="s">
        <v>21</v>
      </c>
      <c r="B635" s="155"/>
      <c r="C635" s="193"/>
      <c r="D635" s="193"/>
      <c r="E635" s="194">
        <v>1</v>
      </c>
      <c r="F635" s="195">
        <v>1</v>
      </c>
      <c r="G635" s="171">
        <f t="shared" si="130"/>
        <v>2</v>
      </c>
      <c r="H635" s="171"/>
      <c r="I635" s="169"/>
      <c r="J635" s="207"/>
      <c r="K635" s="208"/>
      <c r="L635" s="169">
        <f t="shared" si="122"/>
        <v>0</v>
      </c>
      <c r="M635" s="201"/>
      <c r="N635" s="201"/>
      <c r="O635" s="192">
        <f t="shared" si="131"/>
        <v>0</v>
      </c>
    </row>
    <row r="636" spans="1:15" ht="20.100000000000001" customHeight="1" thickBot="1" x14ac:dyDescent="0.35">
      <c r="A636" s="129">
        <f>A594+1</f>
        <v>29</v>
      </c>
      <c r="B636" s="119" t="s">
        <v>74</v>
      </c>
      <c r="C636" s="177">
        <f t="shared" ref="C636:K636" si="132">SUM(C616:C635)</f>
        <v>0</v>
      </c>
      <c r="D636" s="177">
        <f t="shared" si="132"/>
        <v>11</v>
      </c>
      <c r="E636" s="177">
        <f t="shared" si="132"/>
        <v>30</v>
      </c>
      <c r="F636" s="177">
        <f t="shared" si="132"/>
        <v>174</v>
      </c>
      <c r="G636" s="177">
        <f t="shared" si="132"/>
        <v>215</v>
      </c>
      <c r="H636" s="177">
        <f t="shared" si="132"/>
        <v>0</v>
      </c>
      <c r="I636" s="177">
        <f t="shared" si="132"/>
        <v>0</v>
      </c>
      <c r="J636" s="177">
        <f t="shared" si="132"/>
        <v>0</v>
      </c>
      <c r="K636" s="177">
        <f t="shared" si="132"/>
        <v>0</v>
      </c>
      <c r="L636" s="169">
        <f t="shared" si="122"/>
        <v>0</v>
      </c>
      <c r="M636" s="177">
        <f>SUM(M616:M635)</f>
        <v>0</v>
      </c>
      <c r="N636" s="177">
        <f>SUM(N616:N635)</f>
        <v>0</v>
      </c>
      <c r="O636" s="184">
        <f>SUM(O616:O635)</f>
        <v>0</v>
      </c>
    </row>
    <row r="637" spans="1:15" ht="20.100000000000001" customHeight="1" x14ac:dyDescent="0.3">
      <c r="A637" s="130" t="s">
        <v>2</v>
      </c>
      <c r="B637" s="150" t="s">
        <v>75</v>
      </c>
      <c r="C637" s="185"/>
      <c r="D637" s="185">
        <v>4</v>
      </c>
      <c r="E637" s="186">
        <v>5</v>
      </c>
      <c r="F637" s="187">
        <v>4</v>
      </c>
      <c r="G637" s="171">
        <f t="shared" ref="G637:G656" si="133">F637+E637+D637+C637</f>
        <v>13</v>
      </c>
      <c r="H637" s="171"/>
      <c r="I637" s="169"/>
      <c r="J637" s="207"/>
      <c r="K637" s="208"/>
      <c r="L637" s="169">
        <f t="shared" si="122"/>
        <v>0</v>
      </c>
      <c r="M637" s="201"/>
      <c r="N637" s="201"/>
      <c r="O637" s="192">
        <f t="shared" si="131"/>
        <v>0</v>
      </c>
    </row>
    <row r="638" spans="1:15" ht="20.100000000000001" customHeight="1" x14ac:dyDescent="0.3">
      <c r="A638" s="1" t="s">
        <v>3</v>
      </c>
      <c r="B638" s="151"/>
      <c r="C638" s="193">
        <v>0</v>
      </c>
      <c r="D638" s="193">
        <v>0</v>
      </c>
      <c r="E638" s="194">
        <v>0</v>
      </c>
      <c r="F638" s="195">
        <v>8</v>
      </c>
      <c r="G638" s="171">
        <f t="shared" si="133"/>
        <v>8</v>
      </c>
      <c r="H638" s="171"/>
      <c r="I638" s="169"/>
      <c r="J638" s="207"/>
      <c r="K638" s="208"/>
      <c r="L638" s="169">
        <f t="shared" si="122"/>
        <v>0</v>
      </c>
      <c r="M638" s="201"/>
      <c r="N638" s="201"/>
      <c r="O638" s="192">
        <f t="shared" si="131"/>
        <v>0</v>
      </c>
    </row>
    <row r="639" spans="1:15" ht="20.100000000000001" customHeight="1" x14ac:dyDescent="0.3">
      <c r="A639" s="1" t="s">
        <v>4</v>
      </c>
      <c r="B639" s="151"/>
      <c r="C639" s="193"/>
      <c r="D639" s="193"/>
      <c r="E639" s="194"/>
      <c r="F639" s="195"/>
      <c r="G639" s="171">
        <f t="shared" si="133"/>
        <v>0</v>
      </c>
      <c r="H639" s="171"/>
      <c r="I639" s="169"/>
      <c r="J639" s="207"/>
      <c r="K639" s="208"/>
      <c r="L639" s="169">
        <f t="shared" si="122"/>
        <v>0</v>
      </c>
      <c r="M639" s="201"/>
      <c r="N639" s="201"/>
      <c r="O639" s="192">
        <f t="shared" si="131"/>
        <v>0</v>
      </c>
    </row>
    <row r="640" spans="1:15" ht="20.100000000000001" customHeight="1" x14ac:dyDescent="0.3">
      <c r="A640" s="1" t="s">
        <v>5</v>
      </c>
      <c r="B640" s="151"/>
      <c r="C640" s="193"/>
      <c r="D640" s="193"/>
      <c r="E640" s="194"/>
      <c r="F640" s="195"/>
      <c r="G640" s="171">
        <f t="shared" si="133"/>
        <v>0</v>
      </c>
      <c r="H640" s="171"/>
      <c r="I640" s="169"/>
      <c r="J640" s="207"/>
      <c r="K640" s="208"/>
      <c r="L640" s="169">
        <f t="shared" si="122"/>
        <v>0</v>
      </c>
      <c r="M640" s="201"/>
      <c r="N640" s="201"/>
      <c r="O640" s="192">
        <f t="shared" si="131"/>
        <v>0</v>
      </c>
    </row>
    <row r="641" spans="1:15" ht="20.100000000000001" customHeight="1" x14ac:dyDescent="0.3">
      <c r="A641" s="1" t="s">
        <v>6</v>
      </c>
      <c r="B641" s="151"/>
      <c r="C641" s="193">
        <v>0</v>
      </c>
      <c r="D641" s="193">
        <v>0</v>
      </c>
      <c r="E641" s="194">
        <v>1</v>
      </c>
      <c r="F641" s="195">
        <v>21</v>
      </c>
      <c r="G641" s="171">
        <f t="shared" si="133"/>
        <v>22</v>
      </c>
      <c r="H641" s="171"/>
      <c r="I641" s="169"/>
      <c r="J641" s="207"/>
      <c r="K641" s="208"/>
      <c r="L641" s="169">
        <f t="shared" si="122"/>
        <v>0</v>
      </c>
      <c r="M641" s="201"/>
      <c r="N641" s="201"/>
      <c r="O641" s="192">
        <f t="shared" si="131"/>
        <v>0</v>
      </c>
    </row>
    <row r="642" spans="1:15" ht="20.100000000000001" customHeight="1" x14ac:dyDescent="0.3">
      <c r="A642" s="1" t="s">
        <v>7</v>
      </c>
      <c r="B642" s="151"/>
      <c r="C642" s="193"/>
      <c r="D642" s="193"/>
      <c r="E642" s="194"/>
      <c r="F642" s="195">
        <v>13</v>
      </c>
      <c r="G642" s="171">
        <f t="shared" si="133"/>
        <v>13</v>
      </c>
      <c r="H642" s="171"/>
      <c r="I642" s="169"/>
      <c r="J642" s="207"/>
      <c r="K642" s="208"/>
      <c r="L642" s="169">
        <f t="shared" si="122"/>
        <v>0</v>
      </c>
      <c r="M642" s="201"/>
      <c r="N642" s="201"/>
      <c r="O642" s="192">
        <f t="shared" si="131"/>
        <v>0</v>
      </c>
    </row>
    <row r="643" spans="1:15" ht="20.100000000000001" customHeight="1" x14ac:dyDescent="0.3">
      <c r="A643" s="1" t="s">
        <v>8</v>
      </c>
      <c r="B643" s="151"/>
      <c r="C643" s="193"/>
      <c r="D643" s="193"/>
      <c r="E643" s="194"/>
      <c r="F643" s="195">
        <v>14</v>
      </c>
      <c r="G643" s="171">
        <f t="shared" si="133"/>
        <v>14</v>
      </c>
      <c r="H643" s="171"/>
      <c r="I643" s="169"/>
      <c r="J643" s="207"/>
      <c r="K643" s="208"/>
      <c r="L643" s="169">
        <f t="shared" si="122"/>
        <v>0</v>
      </c>
      <c r="M643" s="201"/>
      <c r="N643" s="201"/>
      <c r="O643" s="192">
        <f t="shared" si="131"/>
        <v>0</v>
      </c>
    </row>
    <row r="644" spans="1:15" ht="20.100000000000001" customHeight="1" x14ac:dyDescent="0.3">
      <c r="A644" s="1" t="s">
        <v>9</v>
      </c>
      <c r="B644" s="151"/>
      <c r="C644" s="193"/>
      <c r="D644" s="193"/>
      <c r="E644" s="194"/>
      <c r="F644" s="195">
        <v>5</v>
      </c>
      <c r="G644" s="171">
        <f t="shared" si="133"/>
        <v>5</v>
      </c>
      <c r="H644" s="171"/>
      <c r="I644" s="169"/>
      <c r="J644" s="207"/>
      <c r="K644" s="208"/>
      <c r="L644" s="169">
        <f t="shared" si="122"/>
        <v>0</v>
      </c>
      <c r="M644" s="201"/>
      <c r="N644" s="201"/>
      <c r="O644" s="192">
        <f t="shared" si="131"/>
        <v>0</v>
      </c>
    </row>
    <row r="645" spans="1:15" ht="20.100000000000001" customHeight="1" x14ac:dyDescent="0.3">
      <c r="A645" s="1" t="s">
        <v>10</v>
      </c>
      <c r="B645" s="152"/>
      <c r="C645" s="198"/>
      <c r="D645" s="198"/>
      <c r="E645" s="199">
        <v>1</v>
      </c>
      <c r="F645" s="200">
        <v>13</v>
      </c>
      <c r="G645" s="182">
        <f t="shared" si="133"/>
        <v>14</v>
      </c>
      <c r="H645" s="171"/>
      <c r="I645" s="169"/>
      <c r="J645" s="207"/>
      <c r="K645" s="208"/>
      <c r="L645" s="169">
        <f t="shared" si="122"/>
        <v>0</v>
      </c>
      <c r="M645" s="201"/>
      <c r="N645" s="201"/>
      <c r="O645" s="192">
        <f t="shared" si="131"/>
        <v>0</v>
      </c>
    </row>
    <row r="646" spans="1:15" ht="20.100000000000001" customHeight="1" x14ac:dyDescent="0.3">
      <c r="A646" s="1" t="s">
        <v>11</v>
      </c>
      <c r="B646" s="151"/>
      <c r="C646" s="193"/>
      <c r="D646" s="193"/>
      <c r="E646" s="194"/>
      <c r="F646" s="195"/>
      <c r="G646" s="171">
        <f t="shared" si="133"/>
        <v>0</v>
      </c>
      <c r="H646" s="171"/>
      <c r="I646" s="169"/>
      <c r="J646" s="207"/>
      <c r="K646" s="208"/>
      <c r="L646" s="169">
        <f t="shared" si="122"/>
        <v>0</v>
      </c>
      <c r="M646" s="201"/>
      <c r="N646" s="201"/>
      <c r="O646" s="192">
        <f t="shared" si="131"/>
        <v>0</v>
      </c>
    </row>
    <row r="647" spans="1:15" ht="20.100000000000001" customHeight="1" x14ac:dyDescent="0.3">
      <c r="A647" s="1" t="s">
        <v>12</v>
      </c>
      <c r="B647" s="151"/>
      <c r="C647" s="193"/>
      <c r="D647" s="193"/>
      <c r="E647" s="194"/>
      <c r="F647" s="195"/>
      <c r="G647" s="171">
        <f t="shared" si="133"/>
        <v>0</v>
      </c>
      <c r="H647" s="171"/>
      <c r="I647" s="169"/>
      <c r="J647" s="207"/>
      <c r="K647" s="208"/>
      <c r="L647" s="169">
        <f t="shared" si="122"/>
        <v>0</v>
      </c>
      <c r="M647" s="201"/>
      <c r="N647" s="201"/>
      <c r="O647" s="192">
        <f t="shared" si="131"/>
        <v>0</v>
      </c>
    </row>
    <row r="648" spans="1:15" ht="20.100000000000001" customHeight="1" x14ac:dyDescent="0.3">
      <c r="A648" s="1" t="s">
        <v>13</v>
      </c>
      <c r="B648" s="151"/>
      <c r="C648" s="193"/>
      <c r="D648" s="193"/>
      <c r="E648" s="194"/>
      <c r="F648" s="195"/>
      <c r="G648" s="171">
        <f t="shared" si="133"/>
        <v>0</v>
      </c>
      <c r="H648" s="171"/>
      <c r="I648" s="169"/>
      <c r="J648" s="207"/>
      <c r="K648" s="208"/>
      <c r="L648" s="169">
        <f t="shared" si="122"/>
        <v>0</v>
      </c>
      <c r="M648" s="201"/>
      <c r="N648" s="201"/>
      <c r="O648" s="192">
        <f t="shared" si="131"/>
        <v>0</v>
      </c>
    </row>
    <row r="649" spans="1:15" ht="20.100000000000001" customHeight="1" x14ac:dyDescent="0.3">
      <c r="A649" s="1" t="s">
        <v>14</v>
      </c>
      <c r="B649" s="151"/>
      <c r="C649" s="193"/>
      <c r="D649" s="193">
        <v>5</v>
      </c>
      <c r="E649" s="194">
        <v>1</v>
      </c>
      <c r="F649" s="195">
        <v>4</v>
      </c>
      <c r="G649" s="171">
        <f t="shared" si="133"/>
        <v>10</v>
      </c>
      <c r="H649" s="171"/>
      <c r="I649" s="169"/>
      <c r="J649" s="207"/>
      <c r="K649" s="208"/>
      <c r="L649" s="169">
        <f t="shared" si="122"/>
        <v>0</v>
      </c>
      <c r="M649" s="201"/>
      <c r="N649" s="201"/>
      <c r="O649" s="192">
        <f t="shared" si="131"/>
        <v>0</v>
      </c>
    </row>
    <row r="650" spans="1:15" ht="20.100000000000001" customHeight="1" x14ac:dyDescent="0.3">
      <c r="A650" s="1" t="s">
        <v>15</v>
      </c>
      <c r="B650" s="151"/>
      <c r="C650" s="193"/>
      <c r="D650" s="193"/>
      <c r="E650" s="194"/>
      <c r="F650" s="195">
        <v>1</v>
      </c>
      <c r="G650" s="171">
        <f t="shared" si="133"/>
        <v>1</v>
      </c>
      <c r="H650" s="171"/>
      <c r="I650" s="169"/>
      <c r="J650" s="207"/>
      <c r="K650" s="208"/>
      <c r="L650" s="169">
        <f t="shared" ref="L650:L707" si="134">H650+K650+J650+I650</f>
        <v>0</v>
      </c>
      <c r="M650" s="201"/>
      <c r="N650" s="201"/>
      <c r="O650" s="192">
        <f t="shared" si="131"/>
        <v>0</v>
      </c>
    </row>
    <row r="651" spans="1:15" ht="20.100000000000001" customHeight="1" x14ac:dyDescent="0.3">
      <c r="A651" s="1" t="s">
        <v>16</v>
      </c>
      <c r="B651" s="151"/>
      <c r="C651" s="193"/>
      <c r="D651" s="193">
        <v>0</v>
      </c>
      <c r="E651" s="194">
        <v>1</v>
      </c>
      <c r="F651" s="195">
        <v>7</v>
      </c>
      <c r="G651" s="171">
        <f t="shared" si="133"/>
        <v>8</v>
      </c>
      <c r="H651" s="171"/>
      <c r="I651" s="169"/>
      <c r="J651" s="207"/>
      <c r="K651" s="208"/>
      <c r="L651" s="169">
        <f t="shared" si="134"/>
        <v>0</v>
      </c>
      <c r="M651" s="201"/>
      <c r="N651" s="201"/>
      <c r="O651" s="192">
        <f t="shared" si="131"/>
        <v>0</v>
      </c>
    </row>
    <row r="652" spans="1:15" ht="20.100000000000001" customHeight="1" x14ac:dyDescent="0.3">
      <c r="A652" s="128" t="s">
        <v>17</v>
      </c>
      <c r="B652" s="153"/>
      <c r="C652" s="198"/>
      <c r="D652" s="198"/>
      <c r="E652" s="199">
        <v>1</v>
      </c>
      <c r="F652" s="200">
        <v>2</v>
      </c>
      <c r="G652" s="182">
        <f t="shared" si="133"/>
        <v>3</v>
      </c>
      <c r="H652" s="171"/>
      <c r="I652" s="169"/>
      <c r="J652" s="207"/>
      <c r="K652" s="208"/>
      <c r="L652" s="169">
        <f t="shared" si="134"/>
        <v>0</v>
      </c>
      <c r="M652" s="201"/>
      <c r="N652" s="201"/>
      <c r="O652" s="192">
        <f t="shared" si="131"/>
        <v>0</v>
      </c>
    </row>
    <row r="653" spans="1:15" ht="20.100000000000001" customHeight="1" x14ac:dyDescent="0.3">
      <c r="A653" s="1" t="s">
        <v>18</v>
      </c>
      <c r="B653" s="151"/>
      <c r="C653" s="193"/>
      <c r="D653" s="193"/>
      <c r="E653" s="194"/>
      <c r="F653" s="195"/>
      <c r="G653" s="171">
        <f t="shared" si="133"/>
        <v>0</v>
      </c>
      <c r="H653" s="171"/>
      <c r="I653" s="169"/>
      <c r="J653" s="207"/>
      <c r="K653" s="208"/>
      <c r="L653" s="169">
        <f t="shared" si="134"/>
        <v>0</v>
      </c>
      <c r="M653" s="201"/>
      <c r="N653" s="201"/>
      <c r="O653" s="192">
        <f t="shared" si="131"/>
        <v>0</v>
      </c>
    </row>
    <row r="654" spans="1:15" ht="20.100000000000001" customHeight="1" x14ac:dyDescent="0.3">
      <c r="A654" s="1" t="s">
        <v>19</v>
      </c>
      <c r="B654" s="151"/>
      <c r="C654" s="193"/>
      <c r="D654" s="193"/>
      <c r="E654" s="194">
        <v>2</v>
      </c>
      <c r="F654" s="195">
        <v>1</v>
      </c>
      <c r="G654" s="171">
        <f t="shared" si="133"/>
        <v>3</v>
      </c>
      <c r="H654" s="171"/>
      <c r="I654" s="169"/>
      <c r="J654" s="207"/>
      <c r="K654" s="208"/>
      <c r="L654" s="169">
        <f t="shared" si="134"/>
        <v>0</v>
      </c>
      <c r="M654" s="201"/>
      <c r="N654" s="201"/>
      <c r="O654" s="192">
        <f t="shared" si="131"/>
        <v>0</v>
      </c>
    </row>
    <row r="655" spans="1:15" ht="20.100000000000001" customHeight="1" x14ac:dyDescent="0.3">
      <c r="A655" s="1" t="s">
        <v>20</v>
      </c>
      <c r="B655" s="151"/>
      <c r="C655" s="193"/>
      <c r="D655" s="193"/>
      <c r="E655" s="194"/>
      <c r="F655" s="195">
        <v>3</v>
      </c>
      <c r="G655" s="171">
        <f t="shared" si="133"/>
        <v>3</v>
      </c>
      <c r="H655" s="171"/>
      <c r="I655" s="169"/>
      <c r="J655" s="207"/>
      <c r="K655" s="208"/>
      <c r="L655" s="169">
        <f t="shared" si="134"/>
        <v>0</v>
      </c>
      <c r="M655" s="201"/>
      <c r="N655" s="201"/>
      <c r="O655" s="192">
        <f t="shared" si="131"/>
        <v>0</v>
      </c>
    </row>
    <row r="656" spans="1:15" ht="20.100000000000001" customHeight="1" thickBot="1" x14ac:dyDescent="0.35">
      <c r="A656" s="1" t="s">
        <v>21</v>
      </c>
      <c r="B656" s="151"/>
      <c r="C656" s="193"/>
      <c r="D656" s="193"/>
      <c r="E656" s="194"/>
      <c r="F656" s="195"/>
      <c r="G656" s="171">
        <f t="shared" si="133"/>
        <v>0</v>
      </c>
      <c r="H656" s="171"/>
      <c r="I656" s="169"/>
      <c r="J656" s="207"/>
      <c r="K656" s="208"/>
      <c r="L656" s="169">
        <f t="shared" si="134"/>
        <v>0</v>
      </c>
      <c r="M656" s="201"/>
      <c r="N656" s="201"/>
      <c r="O656" s="192">
        <f t="shared" si="131"/>
        <v>0</v>
      </c>
    </row>
    <row r="657" spans="1:15" ht="20.100000000000001" customHeight="1" thickBot="1" x14ac:dyDescent="0.35">
      <c r="A657" s="129">
        <f>A636+1</f>
        <v>30</v>
      </c>
      <c r="B657" s="117" t="s">
        <v>75</v>
      </c>
      <c r="C657" s="177">
        <f t="shared" ref="C657:K657" si="135">SUM(C637:C656)</f>
        <v>0</v>
      </c>
      <c r="D657" s="177">
        <f t="shared" si="135"/>
        <v>9</v>
      </c>
      <c r="E657" s="177">
        <f t="shared" si="135"/>
        <v>12</v>
      </c>
      <c r="F657" s="177">
        <f t="shared" si="135"/>
        <v>96</v>
      </c>
      <c r="G657" s="177">
        <f t="shared" si="135"/>
        <v>117</v>
      </c>
      <c r="H657" s="177">
        <f t="shared" si="135"/>
        <v>0</v>
      </c>
      <c r="I657" s="177">
        <f t="shared" si="135"/>
        <v>0</v>
      </c>
      <c r="J657" s="177">
        <f t="shared" si="135"/>
        <v>0</v>
      </c>
      <c r="K657" s="177">
        <f t="shared" si="135"/>
        <v>0</v>
      </c>
      <c r="L657" s="169">
        <f t="shared" si="134"/>
        <v>0</v>
      </c>
      <c r="M657" s="177">
        <f>SUM(M637:M656)</f>
        <v>0</v>
      </c>
      <c r="N657" s="177">
        <f>SUM(N637:N656)</f>
        <v>0</v>
      </c>
      <c r="O657" s="184">
        <f>SUM(O637:O656)</f>
        <v>0</v>
      </c>
    </row>
    <row r="658" spans="1:15" ht="20.100000000000001" customHeight="1" x14ac:dyDescent="0.3">
      <c r="A658" s="130" t="s">
        <v>2</v>
      </c>
      <c r="B658" s="150" t="s">
        <v>76</v>
      </c>
      <c r="C658" s="185"/>
      <c r="D658" s="185"/>
      <c r="E658" s="186"/>
      <c r="F658" s="187"/>
      <c r="G658" s="171">
        <f t="shared" ref="G658:G677" si="136">F658+E658+D658+C658</f>
        <v>0</v>
      </c>
      <c r="H658" s="171"/>
      <c r="I658" s="169"/>
      <c r="J658" s="207"/>
      <c r="K658" s="208"/>
      <c r="L658" s="169">
        <f t="shared" si="134"/>
        <v>0</v>
      </c>
      <c r="M658" s="201"/>
      <c r="N658" s="201"/>
      <c r="O658" s="192">
        <f t="shared" si="131"/>
        <v>0</v>
      </c>
    </row>
    <row r="659" spans="1:15" ht="20.100000000000001" customHeight="1" x14ac:dyDescent="0.3">
      <c r="A659" s="1" t="s">
        <v>3</v>
      </c>
      <c r="B659" s="151"/>
      <c r="C659" s="193"/>
      <c r="D659" s="193"/>
      <c r="E659" s="194"/>
      <c r="F659" s="195"/>
      <c r="G659" s="171">
        <f t="shared" si="136"/>
        <v>0</v>
      </c>
      <c r="H659" s="171"/>
      <c r="I659" s="169"/>
      <c r="J659" s="207"/>
      <c r="K659" s="208"/>
      <c r="L659" s="169">
        <f t="shared" si="134"/>
        <v>0</v>
      </c>
      <c r="M659" s="201"/>
      <c r="N659" s="201"/>
      <c r="O659" s="192">
        <f t="shared" si="131"/>
        <v>0</v>
      </c>
    </row>
    <row r="660" spans="1:15" ht="20.100000000000001" customHeight="1" x14ac:dyDescent="0.3">
      <c r="A660" s="1" t="s">
        <v>4</v>
      </c>
      <c r="B660" s="151"/>
      <c r="C660" s="193"/>
      <c r="D660" s="193"/>
      <c r="E660" s="194"/>
      <c r="F660" s="195"/>
      <c r="G660" s="171">
        <f t="shared" si="136"/>
        <v>0</v>
      </c>
      <c r="H660" s="171"/>
      <c r="I660" s="169"/>
      <c r="J660" s="207"/>
      <c r="K660" s="208"/>
      <c r="L660" s="169">
        <f t="shared" si="134"/>
        <v>0</v>
      </c>
      <c r="M660" s="201"/>
      <c r="N660" s="201"/>
      <c r="O660" s="192">
        <f t="shared" si="131"/>
        <v>0</v>
      </c>
    </row>
    <row r="661" spans="1:15" ht="20.100000000000001" customHeight="1" x14ac:dyDescent="0.3">
      <c r="A661" s="1" t="s">
        <v>5</v>
      </c>
      <c r="B661" s="151"/>
      <c r="C661" s="193"/>
      <c r="D661" s="193"/>
      <c r="E661" s="194"/>
      <c r="F661" s="195"/>
      <c r="G661" s="171">
        <f t="shared" si="136"/>
        <v>0</v>
      </c>
      <c r="H661" s="171"/>
      <c r="I661" s="169"/>
      <c r="J661" s="207"/>
      <c r="K661" s="208"/>
      <c r="L661" s="169">
        <f t="shared" si="134"/>
        <v>0</v>
      </c>
      <c r="M661" s="201"/>
      <c r="N661" s="201"/>
      <c r="O661" s="192">
        <f t="shared" si="131"/>
        <v>0</v>
      </c>
    </row>
    <row r="662" spans="1:15" ht="20.100000000000001" customHeight="1" x14ac:dyDescent="0.3">
      <c r="A662" s="1" t="s">
        <v>6</v>
      </c>
      <c r="B662" s="151"/>
      <c r="C662" s="193"/>
      <c r="D662" s="193"/>
      <c r="E662" s="194"/>
      <c r="F662" s="195"/>
      <c r="G662" s="171">
        <f t="shared" si="136"/>
        <v>0</v>
      </c>
      <c r="H662" s="171"/>
      <c r="I662" s="169"/>
      <c r="J662" s="207"/>
      <c r="K662" s="208"/>
      <c r="L662" s="169">
        <f t="shared" si="134"/>
        <v>0</v>
      </c>
      <c r="M662" s="201"/>
      <c r="N662" s="201"/>
      <c r="O662" s="192">
        <f t="shared" si="131"/>
        <v>0</v>
      </c>
    </row>
    <row r="663" spans="1:15" ht="20.100000000000001" customHeight="1" x14ac:dyDescent="0.3">
      <c r="A663" s="1" t="s">
        <v>7</v>
      </c>
      <c r="B663" s="151"/>
      <c r="C663" s="193"/>
      <c r="D663" s="193"/>
      <c r="E663" s="194"/>
      <c r="F663" s="195"/>
      <c r="G663" s="171">
        <f t="shared" si="136"/>
        <v>0</v>
      </c>
      <c r="H663" s="171"/>
      <c r="I663" s="169"/>
      <c r="J663" s="207"/>
      <c r="K663" s="208"/>
      <c r="L663" s="169">
        <f t="shared" si="134"/>
        <v>0</v>
      </c>
      <c r="M663" s="201"/>
      <c r="N663" s="201"/>
      <c r="O663" s="192">
        <f t="shared" si="131"/>
        <v>0</v>
      </c>
    </row>
    <row r="664" spans="1:15" ht="20.100000000000001" customHeight="1" x14ac:dyDescent="0.3">
      <c r="A664" s="1" t="s">
        <v>8</v>
      </c>
      <c r="B664" s="151"/>
      <c r="C664" s="193"/>
      <c r="D664" s="193"/>
      <c r="E664" s="194"/>
      <c r="F664" s="195"/>
      <c r="G664" s="171">
        <f t="shared" si="136"/>
        <v>0</v>
      </c>
      <c r="H664" s="171"/>
      <c r="I664" s="169"/>
      <c r="J664" s="207"/>
      <c r="K664" s="208"/>
      <c r="L664" s="169">
        <f t="shared" si="134"/>
        <v>0</v>
      </c>
      <c r="M664" s="201"/>
      <c r="N664" s="201"/>
      <c r="O664" s="192">
        <f t="shared" si="131"/>
        <v>0</v>
      </c>
    </row>
    <row r="665" spans="1:15" ht="20.100000000000001" customHeight="1" x14ac:dyDescent="0.3">
      <c r="A665" s="1" t="s">
        <v>9</v>
      </c>
      <c r="B665" s="151"/>
      <c r="C665" s="193"/>
      <c r="D665" s="193"/>
      <c r="E665" s="194"/>
      <c r="F665" s="195"/>
      <c r="G665" s="171">
        <f t="shared" si="136"/>
        <v>0</v>
      </c>
      <c r="H665" s="171"/>
      <c r="I665" s="169"/>
      <c r="J665" s="207"/>
      <c r="K665" s="208"/>
      <c r="L665" s="169">
        <f t="shared" si="134"/>
        <v>0</v>
      </c>
      <c r="M665" s="201"/>
      <c r="N665" s="201"/>
      <c r="O665" s="192">
        <f t="shared" si="131"/>
        <v>0</v>
      </c>
    </row>
    <row r="666" spans="1:15" ht="20.100000000000001" customHeight="1" x14ac:dyDescent="0.3">
      <c r="A666" s="1" t="s">
        <v>10</v>
      </c>
      <c r="B666" s="152"/>
      <c r="C666" s="198"/>
      <c r="D666" s="198"/>
      <c r="E666" s="199"/>
      <c r="F666" s="200"/>
      <c r="G666" s="182">
        <f t="shared" si="136"/>
        <v>0</v>
      </c>
      <c r="H666" s="171"/>
      <c r="I666" s="169"/>
      <c r="J666" s="207"/>
      <c r="K666" s="208"/>
      <c r="L666" s="169">
        <f t="shared" si="134"/>
        <v>0</v>
      </c>
      <c r="M666" s="201"/>
      <c r="N666" s="201"/>
      <c r="O666" s="192">
        <f t="shared" si="131"/>
        <v>0</v>
      </c>
    </row>
    <row r="667" spans="1:15" ht="20.100000000000001" customHeight="1" x14ac:dyDescent="0.3">
      <c r="A667" s="1" t="s">
        <v>11</v>
      </c>
      <c r="B667" s="151"/>
      <c r="C667" s="193"/>
      <c r="D667" s="193"/>
      <c r="E667" s="194"/>
      <c r="F667" s="195"/>
      <c r="G667" s="171">
        <f t="shared" si="136"/>
        <v>0</v>
      </c>
      <c r="H667" s="171"/>
      <c r="I667" s="169"/>
      <c r="J667" s="207"/>
      <c r="K667" s="208"/>
      <c r="L667" s="169">
        <f t="shared" si="134"/>
        <v>0</v>
      </c>
      <c r="M667" s="201"/>
      <c r="N667" s="201"/>
      <c r="O667" s="192">
        <f t="shared" si="131"/>
        <v>0</v>
      </c>
    </row>
    <row r="668" spans="1:15" ht="20.100000000000001" customHeight="1" x14ac:dyDescent="0.3">
      <c r="A668" s="1" t="s">
        <v>12</v>
      </c>
      <c r="B668" s="151"/>
      <c r="C668" s="193"/>
      <c r="D668" s="193"/>
      <c r="E668" s="194"/>
      <c r="F668" s="195">
        <v>5</v>
      </c>
      <c r="G668" s="171">
        <f t="shared" si="136"/>
        <v>5</v>
      </c>
      <c r="H668" s="171"/>
      <c r="I668" s="169"/>
      <c r="J668" s="207"/>
      <c r="K668" s="208"/>
      <c r="L668" s="169">
        <f t="shared" si="134"/>
        <v>0</v>
      </c>
      <c r="M668" s="201"/>
      <c r="N668" s="201"/>
      <c r="O668" s="192">
        <f t="shared" si="131"/>
        <v>0</v>
      </c>
    </row>
    <row r="669" spans="1:15" ht="20.100000000000001" customHeight="1" x14ac:dyDescent="0.3">
      <c r="A669" s="1" t="s">
        <v>13</v>
      </c>
      <c r="B669" s="151"/>
      <c r="C669" s="193"/>
      <c r="D669" s="193"/>
      <c r="E669" s="194"/>
      <c r="F669" s="195">
        <v>10</v>
      </c>
      <c r="G669" s="171">
        <f t="shared" si="136"/>
        <v>10</v>
      </c>
      <c r="H669" s="171"/>
      <c r="I669" s="169"/>
      <c r="J669" s="207"/>
      <c r="K669" s="208"/>
      <c r="L669" s="169">
        <f t="shared" si="134"/>
        <v>0</v>
      </c>
      <c r="M669" s="201"/>
      <c r="N669" s="201"/>
      <c r="O669" s="192">
        <f t="shared" si="131"/>
        <v>0</v>
      </c>
    </row>
    <row r="670" spans="1:15" ht="20.100000000000001" customHeight="1" x14ac:dyDescent="0.3">
      <c r="A670" s="1" t="s">
        <v>14</v>
      </c>
      <c r="B670" s="151"/>
      <c r="C670" s="193"/>
      <c r="D670" s="193">
        <v>15</v>
      </c>
      <c r="E670" s="194"/>
      <c r="F670" s="195">
        <v>15</v>
      </c>
      <c r="G670" s="171">
        <f t="shared" si="136"/>
        <v>30</v>
      </c>
      <c r="H670" s="171"/>
      <c r="I670" s="169"/>
      <c r="J670" s="207"/>
      <c r="K670" s="208"/>
      <c r="L670" s="169">
        <f t="shared" si="134"/>
        <v>0</v>
      </c>
      <c r="M670" s="201"/>
      <c r="N670" s="201"/>
      <c r="O670" s="192">
        <f t="shared" si="131"/>
        <v>0</v>
      </c>
    </row>
    <row r="671" spans="1:15" ht="20.100000000000001" customHeight="1" x14ac:dyDescent="0.3">
      <c r="A671" s="1" t="s">
        <v>15</v>
      </c>
      <c r="B671" s="151"/>
      <c r="C671" s="193"/>
      <c r="D671" s="193"/>
      <c r="E671" s="194">
        <v>0</v>
      </c>
      <c r="F671" s="195">
        <v>8</v>
      </c>
      <c r="G671" s="171">
        <f t="shared" si="136"/>
        <v>8</v>
      </c>
      <c r="H671" s="171"/>
      <c r="I671" s="169"/>
      <c r="J671" s="207"/>
      <c r="K671" s="208"/>
      <c r="L671" s="169">
        <f t="shared" si="134"/>
        <v>0</v>
      </c>
      <c r="M671" s="201"/>
      <c r="N671" s="201"/>
      <c r="O671" s="192">
        <f t="shared" si="131"/>
        <v>0</v>
      </c>
    </row>
    <row r="672" spans="1:15" ht="20.100000000000001" customHeight="1" x14ac:dyDescent="0.3">
      <c r="A672" s="1" t="s">
        <v>16</v>
      </c>
      <c r="B672" s="151"/>
      <c r="C672" s="193"/>
      <c r="D672" s="193"/>
      <c r="E672" s="194">
        <v>0</v>
      </c>
      <c r="F672" s="195">
        <v>7</v>
      </c>
      <c r="G672" s="171">
        <f t="shared" si="136"/>
        <v>7</v>
      </c>
      <c r="H672" s="171"/>
      <c r="I672" s="169"/>
      <c r="J672" s="207"/>
      <c r="K672" s="208"/>
      <c r="L672" s="169">
        <f t="shared" si="134"/>
        <v>0</v>
      </c>
      <c r="M672" s="201"/>
      <c r="N672" s="201"/>
      <c r="O672" s="192">
        <f t="shared" si="131"/>
        <v>0</v>
      </c>
    </row>
    <row r="673" spans="1:15" ht="20.100000000000001" customHeight="1" x14ac:dyDescent="0.3">
      <c r="A673" s="128" t="s">
        <v>17</v>
      </c>
      <c r="B673" s="153"/>
      <c r="C673" s="198"/>
      <c r="D673" s="198"/>
      <c r="E673" s="199"/>
      <c r="F673" s="200">
        <v>4</v>
      </c>
      <c r="G673" s="182">
        <f t="shared" si="136"/>
        <v>4</v>
      </c>
      <c r="H673" s="171"/>
      <c r="I673" s="169"/>
      <c r="J673" s="207"/>
      <c r="K673" s="208"/>
      <c r="L673" s="169">
        <f t="shared" si="134"/>
        <v>0</v>
      </c>
      <c r="M673" s="201"/>
      <c r="N673" s="201"/>
      <c r="O673" s="192">
        <f t="shared" si="131"/>
        <v>0</v>
      </c>
    </row>
    <row r="674" spans="1:15" ht="20.100000000000001" customHeight="1" x14ac:dyDescent="0.3">
      <c r="A674" s="1" t="s">
        <v>18</v>
      </c>
      <c r="B674" s="151"/>
      <c r="C674" s="193"/>
      <c r="D674" s="193"/>
      <c r="E674" s="194"/>
      <c r="F674" s="195">
        <v>12</v>
      </c>
      <c r="G674" s="171">
        <f t="shared" si="136"/>
        <v>12</v>
      </c>
      <c r="H674" s="171"/>
      <c r="I674" s="169"/>
      <c r="J674" s="207"/>
      <c r="K674" s="208"/>
      <c r="L674" s="169">
        <f t="shared" si="134"/>
        <v>0</v>
      </c>
      <c r="M674" s="201"/>
      <c r="N674" s="201"/>
      <c r="O674" s="192">
        <f t="shared" si="131"/>
        <v>0</v>
      </c>
    </row>
    <row r="675" spans="1:15" ht="20.100000000000001" customHeight="1" x14ac:dyDescent="0.3">
      <c r="A675" s="1" t="s">
        <v>19</v>
      </c>
      <c r="B675" s="151"/>
      <c r="C675" s="193"/>
      <c r="D675" s="193"/>
      <c r="E675" s="194"/>
      <c r="F675" s="195">
        <v>7</v>
      </c>
      <c r="G675" s="171">
        <f t="shared" si="136"/>
        <v>7</v>
      </c>
      <c r="H675" s="171"/>
      <c r="I675" s="169"/>
      <c r="J675" s="207"/>
      <c r="K675" s="208"/>
      <c r="L675" s="169">
        <f t="shared" si="134"/>
        <v>0</v>
      </c>
      <c r="M675" s="201"/>
      <c r="N675" s="201"/>
      <c r="O675" s="192">
        <f t="shared" si="131"/>
        <v>0</v>
      </c>
    </row>
    <row r="676" spans="1:15" ht="20.100000000000001" customHeight="1" x14ac:dyDescent="0.3">
      <c r="A676" s="1" t="s">
        <v>20</v>
      </c>
      <c r="B676" s="151"/>
      <c r="C676" s="193"/>
      <c r="D676" s="193"/>
      <c r="E676" s="194"/>
      <c r="F676" s="195">
        <v>4</v>
      </c>
      <c r="G676" s="171">
        <f t="shared" si="136"/>
        <v>4</v>
      </c>
      <c r="H676" s="171"/>
      <c r="I676" s="169"/>
      <c r="J676" s="207"/>
      <c r="K676" s="208"/>
      <c r="L676" s="169">
        <f t="shared" si="134"/>
        <v>0</v>
      </c>
      <c r="M676" s="201"/>
      <c r="N676" s="201"/>
      <c r="O676" s="192">
        <f t="shared" si="131"/>
        <v>0</v>
      </c>
    </row>
    <row r="677" spans="1:15" ht="20.100000000000001" customHeight="1" thickBot="1" x14ac:dyDescent="0.35">
      <c r="A677" s="1" t="s">
        <v>21</v>
      </c>
      <c r="B677" s="151"/>
      <c r="C677" s="193"/>
      <c r="D677" s="193"/>
      <c r="E677" s="194"/>
      <c r="F677" s="195">
        <v>2</v>
      </c>
      <c r="G677" s="171">
        <f t="shared" si="136"/>
        <v>2</v>
      </c>
      <c r="H677" s="171"/>
      <c r="I677" s="169"/>
      <c r="J677" s="207"/>
      <c r="K677" s="208"/>
      <c r="L677" s="169">
        <f t="shared" si="134"/>
        <v>0</v>
      </c>
      <c r="M677" s="201"/>
      <c r="N677" s="201"/>
      <c r="O677" s="192">
        <f t="shared" si="131"/>
        <v>0</v>
      </c>
    </row>
    <row r="678" spans="1:15" ht="20.100000000000001" customHeight="1" thickBot="1" x14ac:dyDescent="0.35">
      <c r="A678" s="129">
        <f>A657+1</f>
        <v>31</v>
      </c>
      <c r="B678" s="117" t="s">
        <v>76</v>
      </c>
      <c r="C678" s="177">
        <f t="shared" ref="C678:K678" si="137">SUM(C658:C677)</f>
        <v>0</v>
      </c>
      <c r="D678" s="177">
        <f t="shared" si="137"/>
        <v>15</v>
      </c>
      <c r="E678" s="177">
        <f t="shared" si="137"/>
        <v>0</v>
      </c>
      <c r="F678" s="177">
        <f t="shared" si="137"/>
        <v>74</v>
      </c>
      <c r="G678" s="177">
        <f t="shared" si="137"/>
        <v>89</v>
      </c>
      <c r="H678" s="177">
        <f t="shared" si="137"/>
        <v>0</v>
      </c>
      <c r="I678" s="177">
        <f t="shared" si="137"/>
        <v>0</v>
      </c>
      <c r="J678" s="177">
        <f t="shared" si="137"/>
        <v>0</v>
      </c>
      <c r="K678" s="177">
        <f t="shared" si="137"/>
        <v>0</v>
      </c>
      <c r="L678" s="169">
        <f t="shared" si="134"/>
        <v>0</v>
      </c>
      <c r="M678" s="177">
        <f>SUM(M658:M677)</f>
        <v>0</v>
      </c>
      <c r="N678" s="177">
        <f>SUM(N658:N677)</f>
        <v>0</v>
      </c>
      <c r="O678" s="184">
        <f>SUM(O658:O677)</f>
        <v>0</v>
      </c>
    </row>
    <row r="679" spans="1:15" ht="20.100000000000001" customHeight="1" x14ac:dyDescent="0.3">
      <c r="A679" s="130" t="s">
        <v>2</v>
      </c>
      <c r="B679" s="150" t="s">
        <v>77</v>
      </c>
      <c r="C679" s="185"/>
      <c r="D679" s="185"/>
      <c r="E679" s="186"/>
      <c r="F679" s="187"/>
      <c r="G679" s="171">
        <f t="shared" ref="G679:G698" si="138">F679+E679+D679+C679</f>
        <v>0</v>
      </c>
      <c r="H679" s="171"/>
      <c r="I679" s="169"/>
      <c r="J679" s="207"/>
      <c r="K679" s="208"/>
      <c r="L679" s="169">
        <f t="shared" si="134"/>
        <v>0</v>
      </c>
      <c r="M679" s="201"/>
      <c r="N679" s="201"/>
      <c r="O679" s="192">
        <f t="shared" si="131"/>
        <v>0</v>
      </c>
    </row>
    <row r="680" spans="1:15" ht="20.100000000000001" customHeight="1" x14ac:dyDescent="0.3">
      <c r="A680" s="1" t="s">
        <v>3</v>
      </c>
      <c r="B680" s="151"/>
      <c r="C680" s="193"/>
      <c r="D680" s="193"/>
      <c r="E680" s="194"/>
      <c r="F680" s="195"/>
      <c r="G680" s="171">
        <f t="shared" si="138"/>
        <v>0</v>
      </c>
      <c r="H680" s="171"/>
      <c r="I680" s="169"/>
      <c r="J680" s="207"/>
      <c r="K680" s="208"/>
      <c r="L680" s="169">
        <f t="shared" si="134"/>
        <v>0</v>
      </c>
      <c r="M680" s="201"/>
      <c r="N680" s="201"/>
      <c r="O680" s="192">
        <f t="shared" si="131"/>
        <v>0</v>
      </c>
    </row>
    <row r="681" spans="1:15" ht="20.100000000000001" customHeight="1" x14ac:dyDescent="0.3">
      <c r="A681" s="1" t="s">
        <v>4</v>
      </c>
      <c r="B681" s="151"/>
      <c r="C681" s="193"/>
      <c r="D681" s="193">
        <v>2</v>
      </c>
      <c r="E681" s="194">
        <v>6</v>
      </c>
      <c r="F681" s="195">
        <v>9</v>
      </c>
      <c r="G681" s="171">
        <f t="shared" si="138"/>
        <v>17</v>
      </c>
      <c r="H681" s="171"/>
      <c r="I681" s="169"/>
      <c r="J681" s="207"/>
      <c r="K681" s="208"/>
      <c r="L681" s="169">
        <f t="shared" si="134"/>
        <v>0</v>
      </c>
      <c r="M681" s="201"/>
      <c r="N681" s="201"/>
      <c r="O681" s="192">
        <f t="shared" si="131"/>
        <v>0</v>
      </c>
    </row>
    <row r="682" spans="1:15" ht="20.100000000000001" customHeight="1" x14ac:dyDescent="0.3">
      <c r="A682" s="1" t="s">
        <v>5</v>
      </c>
      <c r="B682" s="151"/>
      <c r="C682" s="193"/>
      <c r="D682" s="193">
        <v>1</v>
      </c>
      <c r="E682" s="194">
        <v>1</v>
      </c>
      <c r="F682" s="195">
        <v>3</v>
      </c>
      <c r="G682" s="171">
        <f t="shared" si="138"/>
        <v>5</v>
      </c>
      <c r="H682" s="171"/>
      <c r="I682" s="169"/>
      <c r="J682" s="207"/>
      <c r="K682" s="208"/>
      <c r="L682" s="169">
        <f t="shared" si="134"/>
        <v>0</v>
      </c>
      <c r="M682" s="201"/>
      <c r="N682" s="201"/>
      <c r="O682" s="192">
        <f t="shared" si="131"/>
        <v>0</v>
      </c>
    </row>
    <row r="683" spans="1:15" ht="20.100000000000001" customHeight="1" x14ac:dyDescent="0.3">
      <c r="A683" s="1" t="s">
        <v>6</v>
      </c>
      <c r="B683" s="151"/>
      <c r="C683" s="193"/>
      <c r="D683" s="193"/>
      <c r="E683" s="194"/>
      <c r="F683" s="195"/>
      <c r="G683" s="171">
        <f t="shared" si="138"/>
        <v>0</v>
      </c>
      <c r="H683" s="171"/>
      <c r="I683" s="169"/>
      <c r="J683" s="207"/>
      <c r="K683" s="208"/>
      <c r="L683" s="169">
        <f t="shared" si="134"/>
        <v>0</v>
      </c>
      <c r="M683" s="201"/>
      <c r="N683" s="201"/>
      <c r="O683" s="192">
        <f t="shared" ref="O683:O740" si="139">N683+M683</f>
        <v>0</v>
      </c>
    </row>
    <row r="684" spans="1:15" ht="20.100000000000001" customHeight="1" x14ac:dyDescent="0.3">
      <c r="A684" s="1" t="s">
        <v>7</v>
      </c>
      <c r="B684" s="151"/>
      <c r="C684" s="193"/>
      <c r="D684" s="193"/>
      <c r="E684" s="194"/>
      <c r="F684" s="195"/>
      <c r="G684" s="171">
        <f t="shared" si="138"/>
        <v>0</v>
      </c>
      <c r="H684" s="171"/>
      <c r="I684" s="169"/>
      <c r="J684" s="207"/>
      <c r="K684" s="208"/>
      <c r="L684" s="169">
        <f t="shared" si="134"/>
        <v>0</v>
      </c>
      <c r="M684" s="201"/>
      <c r="N684" s="201"/>
      <c r="O684" s="192">
        <f t="shared" si="139"/>
        <v>0</v>
      </c>
    </row>
    <row r="685" spans="1:15" ht="20.100000000000001" customHeight="1" x14ac:dyDescent="0.3">
      <c r="A685" s="1" t="s">
        <v>8</v>
      </c>
      <c r="B685" s="151"/>
      <c r="C685" s="193"/>
      <c r="D685" s="193"/>
      <c r="E685" s="194"/>
      <c r="F685" s="195"/>
      <c r="G685" s="171">
        <f t="shared" si="138"/>
        <v>0</v>
      </c>
      <c r="H685" s="171"/>
      <c r="I685" s="169"/>
      <c r="J685" s="207"/>
      <c r="K685" s="208"/>
      <c r="L685" s="169">
        <f t="shared" si="134"/>
        <v>0</v>
      </c>
      <c r="M685" s="201"/>
      <c r="N685" s="201"/>
      <c r="O685" s="192">
        <f t="shared" si="139"/>
        <v>0</v>
      </c>
    </row>
    <row r="686" spans="1:15" ht="20.100000000000001" customHeight="1" x14ac:dyDescent="0.3">
      <c r="A686" s="1" t="s">
        <v>9</v>
      </c>
      <c r="B686" s="151"/>
      <c r="C686" s="193"/>
      <c r="D686" s="193"/>
      <c r="E686" s="194"/>
      <c r="F686" s="195"/>
      <c r="G686" s="171">
        <f t="shared" si="138"/>
        <v>0</v>
      </c>
      <c r="H686" s="171"/>
      <c r="I686" s="169"/>
      <c r="J686" s="207"/>
      <c r="K686" s="208"/>
      <c r="L686" s="169">
        <f t="shared" si="134"/>
        <v>0</v>
      </c>
      <c r="M686" s="201"/>
      <c r="N686" s="201"/>
      <c r="O686" s="192">
        <f t="shared" si="139"/>
        <v>0</v>
      </c>
    </row>
    <row r="687" spans="1:15" ht="20.100000000000001" customHeight="1" x14ac:dyDescent="0.3">
      <c r="A687" s="1" t="s">
        <v>10</v>
      </c>
      <c r="B687" s="152"/>
      <c r="C687" s="198"/>
      <c r="D687" s="198"/>
      <c r="E687" s="199"/>
      <c r="F687" s="200"/>
      <c r="G687" s="182">
        <f t="shared" si="138"/>
        <v>0</v>
      </c>
      <c r="H687" s="171"/>
      <c r="I687" s="169"/>
      <c r="J687" s="207"/>
      <c r="K687" s="208"/>
      <c r="L687" s="169">
        <f t="shared" si="134"/>
        <v>0</v>
      </c>
      <c r="M687" s="201"/>
      <c r="N687" s="201"/>
      <c r="O687" s="192">
        <f t="shared" si="139"/>
        <v>0</v>
      </c>
    </row>
    <row r="688" spans="1:15" ht="20.100000000000001" customHeight="1" x14ac:dyDescent="0.3">
      <c r="A688" s="1" t="s">
        <v>11</v>
      </c>
      <c r="B688" s="151"/>
      <c r="C688" s="193"/>
      <c r="D688" s="193">
        <v>3</v>
      </c>
      <c r="E688" s="194">
        <v>4</v>
      </c>
      <c r="F688" s="195">
        <v>6</v>
      </c>
      <c r="G688" s="171">
        <f t="shared" si="138"/>
        <v>13</v>
      </c>
      <c r="H688" s="171"/>
      <c r="I688" s="169"/>
      <c r="J688" s="207"/>
      <c r="K688" s="208"/>
      <c r="L688" s="169">
        <f t="shared" si="134"/>
        <v>0</v>
      </c>
      <c r="M688" s="201"/>
      <c r="N688" s="201"/>
      <c r="O688" s="192">
        <f t="shared" si="139"/>
        <v>0</v>
      </c>
    </row>
    <row r="689" spans="1:15" ht="20.100000000000001" customHeight="1" x14ac:dyDescent="0.3">
      <c r="A689" s="1" t="s">
        <v>12</v>
      </c>
      <c r="B689" s="151"/>
      <c r="C689" s="193"/>
      <c r="D689" s="193"/>
      <c r="E689" s="194"/>
      <c r="F689" s="195"/>
      <c r="G689" s="171">
        <f t="shared" si="138"/>
        <v>0</v>
      </c>
      <c r="H689" s="171"/>
      <c r="I689" s="169"/>
      <c r="J689" s="207"/>
      <c r="K689" s="208"/>
      <c r="L689" s="169">
        <f t="shared" si="134"/>
        <v>0</v>
      </c>
      <c r="M689" s="201"/>
      <c r="N689" s="201"/>
      <c r="O689" s="192">
        <f t="shared" si="139"/>
        <v>0</v>
      </c>
    </row>
    <row r="690" spans="1:15" ht="20.100000000000001" customHeight="1" x14ac:dyDescent="0.3">
      <c r="A690" s="1" t="s">
        <v>13</v>
      </c>
      <c r="B690" s="151"/>
      <c r="C690" s="193"/>
      <c r="D690" s="193"/>
      <c r="E690" s="194"/>
      <c r="F690" s="195"/>
      <c r="G690" s="171">
        <f t="shared" si="138"/>
        <v>0</v>
      </c>
      <c r="H690" s="171"/>
      <c r="I690" s="169"/>
      <c r="J690" s="207"/>
      <c r="K690" s="208"/>
      <c r="L690" s="169">
        <f t="shared" si="134"/>
        <v>0</v>
      </c>
      <c r="M690" s="201"/>
      <c r="N690" s="201"/>
      <c r="O690" s="192">
        <f t="shared" si="139"/>
        <v>0</v>
      </c>
    </row>
    <row r="691" spans="1:15" ht="20.100000000000001" customHeight="1" x14ac:dyDescent="0.3">
      <c r="A691" s="1" t="s">
        <v>14</v>
      </c>
      <c r="B691" s="151"/>
      <c r="C691" s="193"/>
      <c r="D691" s="193"/>
      <c r="E691" s="194"/>
      <c r="F691" s="195"/>
      <c r="G691" s="171">
        <f t="shared" si="138"/>
        <v>0</v>
      </c>
      <c r="H691" s="171"/>
      <c r="I691" s="169"/>
      <c r="J691" s="207"/>
      <c r="K691" s="208"/>
      <c r="L691" s="169">
        <f t="shared" si="134"/>
        <v>0</v>
      </c>
      <c r="M691" s="201"/>
      <c r="N691" s="201"/>
      <c r="O691" s="192">
        <f t="shared" si="139"/>
        <v>0</v>
      </c>
    </row>
    <row r="692" spans="1:15" ht="20.100000000000001" customHeight="1" x14ac:dyDescent="0.3">
      <c r="A692" s="1" t="s">
        <v>15</v>
      </c>
      <c r="B692" s="151"/>
      <c r="C692" s="193"/>
      <c r="D692" s="193"/>
      <c r="E692" s="194"/>
      <c r="F692" s="195"/>
      <c r="G692" s="171">
        <f t="shared" si="138"/>
        <v>0</v>
      </c>
      <c r="H692" s="171"/>
      <c r="I692" s="169"/>
      <c r="J692" s="207"/>
      <c r="K692" s="208"/>
      <c r="L692" s="169">
        <f t="shared" si="134"/>
        <v>0</v>
      </c>
      <c r="M692" s="201"/>
      <c r="N692" s="201"/>
      <c r="O692" s="192">
        <f t="shared" si="139"/>
        <v>0</v>
      </c>
    </row>
    <row r="693" spans="1:15" ht="20.100000000000001" customHeight="1" x14ac:dyDescent="0.3">
      <c r="A693" s="1" t="s">
        <v>16</v>
      </c>
      <c r="B693" s="151"/>
      <c r="C693" s="193"/>
      <c r="D693" s="193"/>
      <c r="E693" s="194"/>
      <c r="F693" s="195"/>
      <c r="G693" s="171">
        <f t="shared" si="138"/>
        <v>0</v>
      </c>
      <c r="H693" s="171"/>
      <c r="I693" s="169"/>
      <c r="J693" s="207"/>
      <c r="K693" s="208"/>
      <c r="L693" s="169">
        <f t="shared" si="134"/>
        <v>0</v>
      </c>
      <c r="M693" s="201"/>
      <c r="N693" s="201"/>
      <c r="O693" s="192">
        <f t="shared" si="139"/>
        <v>0</v>
      </c>
    </row>
    <row r="694" spans="1:15" ht="20.100000000000001" customHeight="1" x14ac:dyDescent="0.3">
      <c r="A694" s="128" t="s">
        <v>17</v>
      </c>
      <c r="B694" s="153"/>
      <c r="C694" s="198"/>
      <c r="D694" s="198"/>
      <c r="E694" s="199"/>
      <c r="F694" s="200"/>
      <c r="G694" s="182">
        <f t="shared" si="138"/>
        <v>0</v>
      </c>
      <c r="H694" s="171"/>
      <c r="I694" s="169"/>
      <c r="J694" s="207"/>
      <c r="K694" s="208"/>
      <c r="L694" s="169">
        <f t="shared" si="134"/>
        <v>0</v>
      </c>
      <c r="M694" s="201"/>
      <c r="N694" s="201"/>
      <c r="O694" s="192">
        <f t="shared" si="139"/>
        <v>0</v>
      </c>
    </row>
    <row r="695" spans="1:15" ht="20.100000000000001" customHeight="1" x14ac:dyDescent="0.3">
      <c r="A695" s="1" t="s">
        <v>18</v>
      </c>
      <c r="B695" s="151"/>
      <c r="C695" s="193"/>
      <c r="D695" s="193"/>
      <c r="E695" s="194"/>
      <c r="F695" s="195"/>
      <c r="G695" s="171">
        <f t="shared" si="138"/>
        <v>0</v>
      </c>
      <c r="H695" s="171"/>
      <c r="I695" s="169"/>
      <c r="J695" s="207"/>
      <c r="K695" s="208"/>
      <c r="L695" s="169">
        <f t="shared" si="134"/>
        <v>0</v>
      </c>
      <c r="M695" s="201"/>
      <c r="N695" s="201"/>
      <c r="O695" s="192">
        <f t="shared" si="139"/>
        <v>0</v>
      </c>
    </row>
    <row r="696" spans="1:15" ht="20.100000000000001" customHeight="1" x14ac:dyDescent="0.3">
      <c r="A696" s="1" t="s">
        <v>19</v>
      </c>
      <c r="B696" s="151"/>
      <c r="C696" s="193"/>
      <c r="D696" s="193"/>
      <c r="E696" s="194"/>
      <c r="F696" s="195"/>
      <c r="G696" s="171">
        <f t="shared" si="138"/>
        <v>0</v>
      </c>
      <c r="H696" s="171"/>
      <c r="I696" s="169"/>
      <c r="J696" s="207"/>
      <c r="K696" s="208"/>
      <c r="L696" s="169">
        <f t="shared" si="134"/>
        <v>0</v>
      </c>
      <c r="M696" s="201"/>
      <c r="N696" s="201"/>
      <c r="O696" s="192">
        <f t="shared" si="139"/>
        <v>0</v>
      </c>
    </row>
    <row r="697" spans="1:15" ht="20.100000000000001" customHeight="1" x14ac:dyDescent="0.3">
      <c r="A697" s="1" t="s">
        <v>20</v>
      </c>
      <c r="B697" s="151"/>
      <c r="C697" s="193"/>
      <c r="D697" s="193"/>
      <c r="E697" s="194"/>
      <c r="F697" s="195"/>
      <c r="G697" s="171">
        <f t="shared" si="138"/>
        <v>0</v>
      </c>
      <c r="H697" s="171"/>
      <c r="I697" s="169"/>
      <c r="J697" s="207"/>
      <c r="K697" s="208"/>
      <c r="L697" s="169">
        <f t="shared" si="134"/>
        <v>0</v>
      </c>
      <c r="M697" s="201"/>
      <c r="N697" s="201"/>
      <c r="O697" s="192">
        <f t="shared" si="139"/>
        <v>0</v>
      </c>
    </row>
    <row r="698" spans="1:15" ht="20.100000000000001" customHeight="1" thickBot="1" x14ac:dyDescent="0.35">
      <c r="A698" s="1" t="s">
        <v>21</v>
      </c>
      <c r="B698" s="151"/>
      <c r="C698" s="193"/>
      <c r="D698" s="193"/>
      <c r="E698" s="194"/>
      <c r="F698" s="195"/>
      <c r="G698" s="171">
        <f t="shared" si="138"/>
        <v>0</v>
      </c>
      <c r="H698" s="171"/>
      <c r="I698" s="169"/>
      <c r="J698" s="207"/>
      <c r="K698" s="208"/>
      <c r="L698" s="169">
        <f t="shared" si="134"/>
        <v>0</v>
      </c>
      <c r="M698" s="201"/>
      <c r="N698" s="201"/>
      <c r="O698" s="192">
        <f t="shared" si="139"/>
        <v>0</v>
      </c>
    </row>
    <row r="699" spans="1:15" ht="20.100000000000001" customHeight="1" thickBot="1" x14ac:dyDescent="0.35">
      <c r="A699" s="129">
        <f>A678+1</f>
        <v>32</v>
      </c>
      <c r="B699" s="117" t="s">
        <v>77</v>
      </c>
      <c r="C699" s="177">
        <f t="shared" ref="C699:K699" si="140">SUM(C679:C698)</f>
        <v>0</v>
      </c>
      <c r="D699" s="177">
        <f t="shared" si="140"/>
        <v>6</v>
      </c>
      <c r="E699" s="177">
        <f t="shared" si="140"/>
        <v>11</v>
      </c>
      <c r="F699" s="177">
        <f t="shared" si="140"/>
        <v>18</v>
      </c>
      <c r="G699" s="177">
        <f t="shared" si="140"/>
        <v>35</v>
      </c>
      <c r="H699" s="177">
        <f t="shared" si="140"/>
        <v>0</v>
      </c>
      <c r="I699" s="177">
        <f t="shared" si="140"/>
        <v>0</v>
      </c>
      <c r="J699" s="177">
        <f t="shared" si="140"/>
        <v>0</v>
      </c>
      <c r="K699" s="177">
        <f t="shared" si="140"/>
        <v>0</v>
      </c>
      <c r="L699" s="169">
        <f t="shared" si="134"/>
        <v>0</v>
      </c>
      <c r="M699" s="177">
        <f>SUM(M679:M698)</f>
        <v>0</v>
      </c>
      <c r="N699" s="177">
        <f>SUM(N679:N698)</f>
        <v>0</v>
      </c>
      <c r="O699" s="184">
        <f>SUM(O679:O698)</f>
        <v>0</v>
      </c>
    </row>
    <row r="700" spans="1:15" ht="20.100000000000001" customHeight="1" x14ac:dyDescent="0.3">
      <c r="A700" s="130" t="s">
        <v>2</v>
      </c>
      <c r="B700" s="150" t="s">
        <v>78</v>
      </c>
      <c r="C700" s="185"/>
      <c r="D700" s="185"/>
      <c r="E700" s="186"/>
      <c r="F700" s="187"/>
      <c r="G700" s="171">
        <f t="shared" ref="G700:G759" si="141">F700+E700+D700+C700</f>
        <v>0</v>
      </c>
      <c r="H700" s="171"/>
      <c r="I700" s="169"/>
      <c r="J700" s="207"/>
      <c r="K700" s="208"/>
      <c r="L700" s="169">
        <f t="shared" si="134"/>
        <v>0</v>
      </c>
      <c r="M700" s="201"/>
      <c r="N700" s="201"/>
      <c r="O700" s="192">
        <f t="shared" si="139"/>
        <v>0</v>
      </c>
    </row>
    <row r="701" spans="1:15" ht="20.100000000000001" customHeight="1" x14ac:dyDescent="0.3">
      <c r="A701" s="1" t="s">
        <v>3</v>
      </c>
      <c r="B701" s="151"/>
      <c r="C701" s="193"/>
      <c r="D701" s="193"/>
      <c r="E701" s="194"/>
      <c r="F701" s="195"/>
      <c r="G701" s="171">
        <f t="shared" si="141"/>
        <v>0</v>
      </c>
      <c r="H701" s="171"/>
      <c r="I701" s="169"/>
      <c r="J701" s="207"/>
      <c r="K701" s="208"/>
      <c r="L701" s="169">
        <f t="shared" si="134"/>
        <v>0</v>
      </c>
      <c r="M701" s="201"/>
      <c r="N701" s="201"/>
      <c r="O701" s="192">
        <f t="shared" si="139"/>
        <v>0</v>
      </c>
    </row>
    <row r="702" spans="1:15" ht="20.100000000000001" customHeight="1" x14ac:dyDescent="0.3">
      <c r="A702" s="1" t="s">
        <v>4</v>
      </c>
      <c r="B702" s="151"/>
      <c r="C702" s="193"/>
      <c r="D702" s="193"/>
      <c r="E702" s="194"/>
      <c r="F702" s="195"/>
      <c r="G702" s="171">
        <f t="shared" si="141"/>
        <v>0</v>
      </c>
      <c r="H702" s="171"/>
      <c r="I702" s="169"/>
      <c r="J702" s="207"/>
      <c r="K702" s="208"/>
      <c r="L702" s="169">
        <f t="shared" si="134"/>
        <v>0</v>
      </c>
      <c r="M702" s="201"/>
      <c r="N702" s="201"/>
      <c r="O702" s="192">
        <f t="shared" si="139"/>
        <v>0</v>
      </c>
    </row>
    <row r="703" spans="1:15" ht="20.100000000000001" customHeight="1" x14ac:dyDescent="0.3">
      <c r="A703" s="1" t="s">
        <v>5</v>
      </c>
      <c r="B703" s="151"/>
      <c r="C703" s="193"/>
      <c r="D703" s="193"/>
      <c r="E703" s="194"/>
      <c r="F703" s="195"/>
      <c r="G703" s="171">
        <f t="shared" si="141"/>
        <v>0</v>
      </c>
      <c r="H703" s="171"/>
      <c r="I703" s="169"/>
      <c r="J703" s="207"/>
      <c r="K703" s="208"/>
      <c r="L703" s="169">
        <f t="shared" si="134"/>
        <v>0</v>
      </c>
      <c r="M703" s="201"/>
      <c r="N703" s="201"/>
      <c r="O703" s="192">
        <f t="shared" si="139"/>
        <v>0</v>
      </c>
    </row>
    <row r="704" spans="1:15" ht="20.100000000000001" customHeight="1" x14ac:dyDescent="0.3">
      <c r="A704" s="1" t="s">
        <v>6</v>
      </c>
      <c r="B704" s="151"/>
      <c r="C704" s="193"/>
      <c r="D704" s="193">
        <v>3</v>
      </c>
      <c r="E704" s="194">
        <v>6</v>
      </c>
      <c r="F704" s="195">
        <v>8</v>
      </c>
      <c r="G704" s="171">
        <f t="shared" si="141"/>
        <v>17</v>
      </c>
      <c r="H704" s="171"/>
      <c r="I704" s="169"/>
      <c r="J704" s="207"/>
      <c r="K704" s="208"/>
      <c r="L704" s="169">
        <f t="shared" si="134"/>
        <v>0</v>
      </c>
      <c r="M704" s="201"/>
      <c r="N704" s="201"/>
      <c r="O704" s="192">
        <f t="shared" si="139"/>
        <v>0</v>
      </c>
    </row>
    <row r="705" spans="1:15" ht="20.100000000000001" customHeight="1" x14ac:dyDescent="0.3">
      <c r="A705" s="1" t="s">
        <v>7</v>
      </c>
      <c r="B705" s="151"/>
      <c r="C705" s="193"/>
      <c r="D705" s="193">
        <v>1</v>
      </c>
      <c r="E705" s="194">
        <v>2</v>
      </c>
      <c r="F705" s="195">
        <v>2</v>
      </c>
      <c r="G705" s="171">
        <f t="shared" si="141"/>
        <v>5</v>
      </c>
      <c r="H705" s="171"/>
      <c r="I705" s="169"/>
      <c r="J705" s="207"/>
      <c r="K705" s="208"/>
      <c r="L705" s="169">
        <f t="shared" si="134"/>
        <v>0</v>
      </c>
      <c r="M705" s="201"/>
      <c r="N705" s="201"/>
      <c r="O705" s="192">
        <f t="shared" si="139"/>
        <v>0</v>
      </c>
    </row>
    <row r="706" spans="1:15" ht="20.100000000000001" customHeight="1" x14ac:dyDescent="0.3">
      <c r="A706" s="1" t="s">
        <v>8</v>
      </c>
      <c r="B706" s="151"/>
      <c r="C706" s="193"/>
      <c r="D706" s="193">
        <v>1</v>
      </c>
      <c r="E706" s="194">
        <v>6</v>
      </c>
      <c r="F706" s="195">
        <v>2</v>
      </c>
      <c r="G706" s="171">
        <f t="shared" si="141"/>
        <v>9</v>
      </c>
      <c r="H706" s="171"/>
      <c r="I706" s="169"/>
      <c r="J706" s="207"/>
      <c r="K706" s="208"/>
      <c r="L706" s="169">
        <f t="shared" si="134"/>
        <v>0</v>
      </c>
      <c r="M706" s="201"/>
      <c r="N706" s="201"/>
      <c r="O706" s="192">
        <f t="shared" si="139"/>
        <v>0</v>
      </c>
    </row>
    <row r="707" spans="1:15" ht="20.100000000000001" customHeight="1" x14ac:dyDescent="0.3">
      <c r="A707" s="1" t="s">
        <v>9</v>
      </c>
      <c r="B707" s="151"/>
      <c r="C707" s="193"/>
      <c r="D707" s="193">
        <v>1</v>
      </c>
      <c r="E707" s="194">
        <v>0</v>
      </c>
      <c r="F707" s="195">
        <v>3</v>
      </c>
      <c r="G707" s="171">
        <f t="shared" si="141"/>
        <v>4</v>
      </c>
      <c r="H707" s="171"/>
      <c r="I707" s="169"/>
      <c r="J707" s="207"/>
      <c r="K707" s="208"/>
      <c r="L707" s="169">
        <f t="shared" si="134"/>
        <v>0</v>
      </c>
      <c r="M707" s="201"/>
      <c r="N707" s="201"/>
      <c r="O707" s="192">
        <f t="shared" si="139"/>
        <v>0</v>
      </c>
    </row>
    <row r="708" spans="1:15" ht="20.100000000000001" customHeight="1" x14ac:dyDescent="0.3">
      <c r="A708" s="1" t="s">
        <v>10</v>
      </c>
      <c r="B708" s="152"/>
      <c r="C708" s="198"/>
      <c r="D708" s="198"/>
      <c r="E708" s="199"/>
      <c r="F708" s="200"/>
      <c r="G708" s="182">
        <f t="shared" si="141"/>
        <v>0</v>
      </c>
      <c r="H708" s="171"/>
      <c r="I708" s="169"/>
      <c r="J708" s="207"/>
      <c r="K708" s="208"/>
      <c r="L708" s="169">
        <f t="shared" ref="L708:L765" si="142">H708+K708+J708+I708</f>
        <v>0</v>
      </c>
      <c r="M708" s="201"/>
      <c r="N708" s="201"/>
      <c r="O708" s="192">
        <f t="shared" si="139"/>
        <v>0</v>
      </c>
    </row>
    <row r="709" spans="1:15" ht="20.100000000000001" customHeight="1" x14ac:dyDescent="0.3">
      <c r="A709" s="1" t="s">
        <v>11</v>
      </c>
      <c r="B709" s="151"/>
      <c r="C709" s="193"/>
      <c r="D709" s="193"/>
      <c r="E709" s="194"/>
      <c r="F709" s="195"/>
      <c r="G709" s="171">
        <f t="shared" si="141"/>
        <v>0</v>
      </c>
      <c r="H709" s="171"/>
      <c r="I709" s="169"/>
      <c r="J709" s="207"/>
      <c r="K709" s="208"/>
      <c r="L709" s="169">
        <f t="shared" si="142"/>
        <v>0</v>
      </c>
      <c r="M709" s="201"/>
      <c r="N709" s="201"/>
      <c r="O709" s="192">
        <f t="shared" si="139"/>
        <v>0</v>
      </c>
    </row>
    <row r="710" spans="1:15" ht="20.100000000000001" customHeight="1" x14ac:dyDescent="0.3">
      <c r="A710" s="1" t="s">
        <v>12</v>
      </c>
      <c r="B710" s="151"/>
      <c r="C710" s="193"/>
      <c r="D710" s="193"/>
      <c r="E710" s="194"/>
      <c r="F710" s="195"/>
      <c r="G710" s="171">
        <f t="shared" si="141"/>
        <v>0</v>
      </c>
      <c r="H710" s="171"/>
      <c r="I710" s="169"/>
      <c r="J710" s="207"/>
      <c r="K710" s="208"/>
      <c r="L710" s="169">
        <f t="shared" si="142"/>
        <v>0</v>
      </c>
      <c r="M710" s="201"/>
      <c r="N710" s="201"/>
      <c r="O710" s="192">
        <f t="shared" si="139"/>
        <v>0</v>
      </c>
    </row>
    <row r="711" spans="1:15" ht="20.100000000000001" customHeight="1" x14ac:dyDescent="0.3">
      <c r="A711" s="1" t="s">
        <v>13</v>
      </c>
      <c r="B711" s="151"/>
      <c r="C711" s="193"/>
      <c r="D711" s="193"/>
      <c r="E711" s="194"/>
      <c r="F711" s="195"/>
      <c r="G711" s="171">
        <f t="shared" si="141"/>
        <v>0</v>
      </c>
      <c r="H711" s="171"/>
      <c r="I711" s="169"/>
      <c r="J711" s="207"/>
      <c r="K711" s="208"/>
      <c r="L711" s="169">
        <f t="shared" si="142"/>
        <v>0</v>
      </c>
      <c r="M711" s="201"/>
      <c r="N711" s="201"/>
      <c r="O711" s="192">
        <f t="shared" si="139"/>
        <v>0</v>
      </c>
    </row>
    <row r="712" spans="1:15" ht="20.100000000000001" customHeight="1" x14ac:dyDescent="0.3">
      <c r="A712" s="1" t="s">
        <v>14</v>
      </c>
      <c r="B712" s="151"/>
      <c r="C712" s="193"/>
      <c r="D712" s="193"/>
      <c r="E712" s="194"/>
      <c r="F712" s="195"/>
      <c r="G712" s="171">
        <f t="shared" si="141"/>
        <v>0</v>
      </c>
      <c r="H712" s="171"/>
      <c r="I712" s="169"/>
      <c r="J712" s="207"/>
      <c r="K712" s="208"/>
      <c r="L712" s="169">
        <f t="shared" si="142"/>
        <v>0</v>
      </c>
      <c r="M712" s="201"/>
      <c r="N712" s="201"/>
      <c r="O712" s="192">
        <f t="shared" si="139"/>
        <v>0</v>
      </c>
    </row>
    <row r="713" spans="1:15" ht="20.100000000000001" customHeight="1" x14ac:dyDescent="0.3">
      <c r="A713" s="1" t="s">
        <v>15</v>
      </c>
      <c r="B713" s="151"/>
      <c r="C713" s="193"/>
      <c r="D713" s="193"/>
      <c r="E713" s="194"/>
      <c r="F713" s="195"/>
      <c r="G713" s="171">
        <f t="shared" si="141"/>
        <v>0</v>
      </c>
      <c r="H713" s="171"/>
      <c r="I713" s="169"/>
      <c r="J713" s="207"/>
      <c r="K713" s="208"/>
      <c r="L713" s="169">
        <f t="shared" si="142"/>
        <v>0</v>
      </c>
      <c r="M713" s="201"/>
      <c r="N713" s="201"/>
      <c r="O713" s="192">
        <f t="shared" si="139"/>
        <v>0</v>
      </c>
    </row>
    <row r="714" spans="1:15" ht="20.100000000000001" customHeight="1" x14ac:dyDescent="0.3">
      <c r="A714" s="1" t="s">
        <v>16</v>
      </c>
      <c r="B714" s="151"/>
      <c r="C714" s="193"/>
      <c r="D714" s="193"/>
      <c r="E714" s="194"/>
      <c r="F714" s="195"/>
      <c r="G714" s="171">
        <f t="shared" si="141"/>
        <v>0</v>
      </c>
      <c r="H714" s="171"/>
      <c r="I714" s="169"/>
      <c r="J714" s="207"/>
      <c r="K714" s="208"/>
      <c r="L714" s="169">
        <f t="shared" si="142"/>
        <v>0</v>
      </c>
      <c r="M714" s="201"/>
      <c r="N714" s="201"/>
      <c r="O714" s="192">
        <f t="shared" si="139"/>
        <v>0</v>
      </c>
    </row>
    <row r="715" spans="1:15" ht="20.100000000000001" customHeight="1" x14ac:dyDescent="0.3">
      <c r="A715" s="128" t="s">
        <v>17</v>
      </c>
      <c r="B715" s="153"/>
      <c r="C715" s="198"/>
      <c r="D715" s="198"/>
      <c r="E715" s="199"/>
      <c r="F715" s="200"/>
      <c r="G715" s="182">
        <f t="shared" si="141"/>
        <v>0</v>
      </c>
      <c r="H715" s="171"/>
      <c r="I715" s="169"/>
      <c r="J715" s="207"/>
      <c r="K715" s="208"/>
      <c r="L715" s="169">
        <f t="shared" si="142"/>
        <v>0</v>
      </c>
      <c r="M715" s="201"/>
      <c r="N715" s="201"/>
      <c r="O715" s="192">
        <f t="shared" si="139"/>
        <v>0</v>
      </c>
    </row>
    <row r="716" spans="1:15" ht="20.100000000000001" customHeight="1" x14ac:dyDescent="0.3">
      <c r="A716" s="1" t="s">
        <v>18</v>
      </c>
      <c r="B716" s="151"/>
      <c r="C716" s="193"/>
      <c r="D716" s="193"/>
      <c r="E716" s="194"/>
      <c r="F716" s="195"/>
      <c r="G716" s="171">
        <f t="shared" si="141"/>
        <v>0</v>
      </c>
      <c r="H716" s="171"/>
      <c r="I716" s="169"/>
      <c r="J716" s="207"/>
      <c r="K716" s="208"/>
      <c r="L716" s="169">
        <f t="shared" si="142"/>
        <v>0</v>
      </c>
      <c r="M716" s="201"/>
      <c r="N716" s="201"/>
      <c r="O716" s="192">
        <f t="shared" si="139"/>
        <v>0</v>
      </c>
    </row>
    <row r="717" spans="1:15" ht="20.100000000000001" customHeight="1" x14ac:dyDescent="0.3">
      <c r="A717" s="1" t="s">
        <v>19</v>
      </c>
      <c r="B717" s="151"/>
      <c r="C717" s="193"/>
      <c r="D717" s="193"/>
      <c r="E717" s="194"/>
      <c r="F717" s="195"/>
      <c r="G717" s="171">
        <f t="shared" si="141"/>
        <v>0</v>
      </c>
      <c r="H717" s="171"/>
      <c r="I717" s="169"/>
      <c r="J717" s="207"/>
      <c r="K717" s="208"/>
      <c r="L717" s="169">
        <f t="shared" si="142"/>
        <v>0</v>
      </c>
      <c r="M717" s="201"/>
      <c r="N717" s="201"/>
      <c r="O717" s="192">
        <f t="shared" si="139"/>
        <v>0</v>
      </c>
    </row>
    <row r="718" spans="1:15" ht="20.100000000000001" customHeight="1" x14ac:dyDescent="0.3">
      <c r="A718" s="1" t="s">
        <v>20</v>
      </c>
      <c r="B718" s="151"/>
      <c r="C718" s="193"/>
      <c r="D718" s="193"/>
      <c r="E718" s="194"/>
      <c r="F718" s="195"/>
      <c r="G718" s="171">
        <f t="shared" si="141"/>
        <v>0</v>
      </c>
      <c r="H718" s="171"/>
      <c r="I718" s="169"/>
      <c r="J718" s="207"/>
      <c r="K718" s="208"/>
      <c r="L718" s="169">
        <f t="shared" si="142"/>
        <v>0</v>
      </c>
      <c r="M718" s="201"/>
      <c r="N718" s="201"/>
      <c r="O718" s="192">
        <f t="shared" si="139"/>
        <v>0</v>
      </c>
    </row>
    <row r="719" spans="1:15" ht="20.100000000000001" customHeight="1" thickBot="1" x14ac:dyDescent="0.35">
      <c r="A719" s="1" t="s">
        <v>21</v>
      </c>
      <c r="B719" s="151"/>
      <c r="C719" s="193"/>
      <c r="D719" s="193"/>
      <c r="E719" s="194"/>
      <c r="F719" s="195"/>
      <c r="G719" s="171">
        <f t="shared" si="141"/>
        <v>0</v>
      </c>
      <c r="H719" s="171"/>
      <c r="I719" s="169"/>
      <c r="J719" s="207"/>
      <c r="K719" s="208"/>
      <c r="L719" s="169">
        <f t="shared" si="142"/>
        <v>0</v>
      </c>
      <c r="M719" s="201"/>
      <c r="N719" s="201"/>
      <c r="O719" s="192">
        <f t="shared" si="139"/>
        <v>0</v>
      </c>
    </row>
    <row r="720" spans="1:15" ht="20.100000000000001" customHeight="1" thickBot="1" x14ac:dyDescent="0.35">
      <c r="A720" s="129">
        <f>A699+1</f>
        <v>33</v>
      </c>
      <c r="B720" s="117" t="s">
        <v>78</v>
      </c>
      <c r="C720" s="177">
        <f t="shared" ref="C720:K720" si="143">SUM(C700:C719)</f>
        <v>0</v>
      </c>
      <c r="D720" s="177">
        <f t="shared" si="143"/>
        <v>6</v>
      </c>
      <c r="E720" s="177">
        <f t="shared" si="143"/>
        <v>14</v>
      </c>
      <c r="F720" s="177">
        <f t="shared" si="143"/>
        <v>15</v>
      </c>
      <c r="G720" s="177">
        <f t="shared" si="143"/>
        <v>35</v>
      </c>
      <c r="H720" s="177">
        <f t="shared" si="143"/>
        <v>0</v>
      </c>
      <c r="I720" s="177">
        <f t="shared" si="143"/>
        <v>0</v>
      </c>
      <c r="J720" s="177">
        <f t="shared" si="143"/>
        <v>0</v>
      </c>
      <c r="K720" s="177">
        <f t="shared" si="143"/>
        <v>0</v>
      </c>
      <c r="L720" s="169">
        <f t="shared" si="142"/>
        <v>0</v>
      </c>
      <c r="M720" s="177">
        <f>SUM(M700:M719)</f>
        <v>0</v>
      </c>
      <c r="N720" s="177">
        <f>SUM(N700:N719)</f>
        <v>0</v>
      </c>
      <c r="O720" s="184">
        <f>SUM(O700:O719)</f>
        <v>0</v>
      </c>
    </row>
    <row r="721" spans="1:15" ht="20.100000000000001" customHeight="1" x14ac:dyDescent="0.3">
      <c r="A721" s="130" t="s">
        <v>2</v>
      </c>
      <c r="B721" s="154" t="s">
        <v>80</v>
      </c>
      <c r="C721" s="185"/>
      <c r="D721" s="185"/>
      <c r="E721" s="186"/>
      <c r="F721" s="187"/>
      <c r="G721" s="171">
        <f t="shared" si="141"/>
        <v>0</v>
      </c>
      <c r="H721" s="171"/>
      <c r="I721" s="169"/>
      <c r="J721" s="207"/>
      <c r="K721" s="208"/>
      <c r="L721" s="169">
        <f t="shared" si="142"/>
        <v>0</v>
      </c>
      <c r="M721" s="201"/>
      <c r="N721" s="201"/>
      <c r="O721" s="192">
        <f t="shared" si="139"/>
        <v>0</v>
      </c>
    </row>
    <row r="722" spans="1:15" ht="20.100000000000001" customHeight="1" x14ac:dyDescent="0.3">
      <c r="A722" s="1" t="s">
        <v>3</v>
      </c>
      <c r="B722" s="155"/>
      <c r="C722" s="193"/>
      <c r="D722" s="193"/>
      <c r="E722" s="194"/>
      <c r="F722" s="195"/>
      <c r="G722" s="171">
        <f t="shared" si="141"/>
        <v>0</v>
      </c>
      <c r="H722" s="171"/>
      <c r="I722" s="169"/>
      <c r="J722" s="207"/>
      <c r="K722" s="208"/>
      <c r="L722" s="169">
        <f t="shared" si="142"/>
        <v>0</v>
      </c>
      <c r="M722" s="201"/>
      <c r="N722" s="201"/>
      <c r="O722" s="192">
        <f t="shared" si="139"/>
        <v>0</v>
      </c>
    </row>
    <row r="723" spans="1:15" ht="20.100000000000001" customHeight="1" x14ac:dyDescent="0.3">
      <c r="A723" s="1" t="s">
        <v>4</v>
      </c>
      <c r="B723" s="155"/>
      <c r="C723" s="193"/>
      <c r="D723" s="193"/>
      <c r="E723" s="194"/>
      <c r="F723" s="195"/>
      <c r="G723" s="171">
        <f t="shared" si="141"/>
        <v>0</v>
      </c>
      <c r="H723" s="171"/>
      <c r="I723" s="169"/>
      <c r="J723" s="207"/>
      <c r="K723" s="208"/>
      <c r="L723" s="169">
        <f t="shared" si="142"/>
        <v>0</v>
      </c>
      <c r="M723" s="201"/>
      <c r="N723" s="201"/>
      <c r="O723" s="192">
        <f t="shared" si="139"/>
        <v>0</v>
      </c>
    </row>
    <row r="724" spans="1:15" ht="20.100000000000001" customHeight="1" x14ac:dyDescent="0.3">
      <c r="A724" s="1" t="s">
        <v>5</v>
      </c>
      <c r="B724" s="155"/>
      <c r="C724" s="193"/>
      <c r="D724" s="193"/>
      <c r="E724" s="194"/>
      <c r="F724" s="195"/>
      <c r="G724" s="171">
        <f t="shared" si="141"/>
        <v>0</v>
      </c>
      <c r="H724" s="171"/>
      <c r="I724" s="169"/>
      <c r="J724" s="207"/>
      <c r="K724" s="208"/>
      <c r="L724" s="169">
        <f t="shared" si="142"/>
        <v>0</v>
      </c>
      <c r="M724" s="201"/>
      <c r="N724" s="201"/>
      <c r="O724" s="192">
        <f t="shared" si="139"/>
        <v>0</v>
      </c>
    </row>
    <row r="725" spans="1:15" ht="20.100000000000001" customHeight="1" x14ac:dyDescent="0.3">
      <c r="A725" s="1" t="s">
        <v>6</v>
      </c>
      <c r="B725" s="155"/>
      <c r="C725" s="193"/>
      <c r="D725" s="193"/>
      <c r="E725" s="194"/>
      <c r="F725" s="195"/>
      <c r="G725" s="171">
        <f t="shared" si="141"/>
        <v>0</v>
      </c>
      <c r="H725" s="171"/>
      <c r="I725" s="169"/>
      <c r="J725" s="207"/>
      <c r="K725" s="208"/>
      <c r="L725" s="169">
        <f t="shared" si="142"/>
        <v>0</v>
      </c>
      <c r="M725" s="201"/>
      <c r="N725" s="201"/>
      <c r="O725" s="192">
        <f t="shared" si="139"/>
        <v>0</v>
      </c>
    </row>
    <row r="726" spans="1:15" ht="20.100000000000001" customHeight="1" x14ac:dyDescent="0.3">
      <c r="A726" s="1" t="s">
        <v>7</v>
      </c>
      <c r="B726" s="155"/>
      <c r="C726" s="193"/>
      <c r="D726" s="193"/>
      <c r="E726" s="194"/>
      <c r="F726" s="195"/>
      <c r="G726" s="171">
        <f t="shared" si="141"/>
        <v>0</v>
      </c>
      <c r="H726" s="171"/>
      <c r="I726" s="169"/>
      <c r="J726" s="207"/>
      <c r="K726" s="208"/>
      <c r="L726" s="169">
        <f t="shared" si="142"/>
        <v>0</v>
      </c>
      <c r="M726" s="201"/>
      <c r="N726" s="201"/>
      <c r="O726" s="192">
        <f t="shared" si="139"/>
        <v>0</v>
      </c>
    </row>
    <row r="727" spans="1:15" ht="20.100000000000001" customHeight="1" x14ac:dyDescent="0.3">
      <c r="A727" s="1" t="s">
        <v>8</v>
      </c>
      <c r="B727" s="155"/>
      <c r="C727" s="193"/>
      <c r="D727" s="193"/>
      <c r="E727" s="194"/>
      <c r="F727" s="195"/>
      <c r="G727" s="171">
        <f t="shared" si="141"/>
        <v>0</v>
      </c>
      <c r="H727" s="171"/>
      <c r="I727" s="169"/>
      <c r="J727" s="207"/>
      <c r="K727" s="208"/>
      <c r="L727" s="169">
        <f t="shared" si="142"/>
        <v>0</v>
      </c>
      <c r="M727" s="201"/>
      <c r="N727" s="201"/>
      <c r="O727" s="192">
        <f t="shared" si="139"/>
        <v>0</v>
      </c>
    </row>
    <row r="728" spans="1:15" ht="20.100000000000001" customHeight="1" x14ac:dyDescent="0.3">
      <c r="A728" s="1" t="s">
        <v>9</v>
      </c>
      <c r="B728" s="155"/>
      <c r="C728" s="193"/>
      <c r="D728" s="193"/>
      <c r="E728" s="194"/>
      <c r="F728" s="195"/>
      <c r="G728" s="171">
        <f t="shared" si="141"/>
        <v>0</v>
      </c>
      <c r="H728" s="171"/>
      <c r="I728" s="169"/>
      <c r="J728" s="207"/>
      <c r="K728" s="208"/>
      <c r="L728" s="169">
        <f t="shared" si="142"/>
        <v>0</v>
      </c>
      <c r="M728" s="201"/>
      <c r="N728" s="201"/>
      <c r="O728" s="192">
        <f t="shared" si="139"/>
        <v>0</v>
      </c>
    </row>
    <row r="729" spans="1:15" ht="20.100000000000001" customHeight="1" x14ac:dyDescent="0.3">
      <c r="A729" s="1" t="s">
        <v>10</v>
      </c>
      <c r="B729" s="156"/>
      <c r="C729" s="198"/>
      <c r="D729" s="198"/>
      <c r="E729" s="199"/>
      <c r="F729" s="200"/>
      <c r="G729" s="182">
        <f t="shared" si="141"/>
        <v>0</v>
      </c>
      <c r="H729" s="171"/>
      <c r="I729" s="169"/>
      <c r="J729" s="207"/>
      <c r="K729" s="208"/>
      <c r="L729" s="169">
        <f t="shared" si="142"/>
        <v>0</v>
      </c>
      <c r="M729" s="201"/>
      <c r="N729" s="201"/>
      <c r="O729" s="192">
        <f t="shared" si="139"/>
        <v>0</v>
      </c>
    </row>
    <row r="730" spans="1:15" ht="20.100000000000001" customHeight="1" x14ac:dyDescent="0.3">
      <c r="A730" s="1" t="s">
        <v>11</v>
      </c>
      <c r="B730" s="155"/>
      <c r="C730" s="193"/>
      <c r="D730" s="193"/>
      <c r="E730" s="194"/>
      <c r="F730" s="195"/>
      <c r="G730" s="171">
        <f t="shared" si="141"/>
        <v>0</v>
      </c>
      <c r="H730" s="171"/>
      <c r="I730" s="169"/>
      <c r="J730" s="207"/>
      <c r="K730" s="208"/>
      <c r="L730" s="169">
        <f t="shared" si="142"/>
        <v>0</v>
      </c>
      <c r="M730" s="201"/>
      <c r="N730" s="201"/>
      <c r="O730" s="192">
        <f t="shared" si="139"/>
        <v>0</v>
      </c>
    </row>
    <row r="731" spans="1:15" ht="20.100000000000001" customHeight="1" x14ac:dyDescent="0.3">
      <c r="A731" s="1" t="s">
        <v>12</v>
      </c>
      <c r="B731" s="155"/>
      <c r="C731" s="193"/>
      <c r="D731" s="193"/>
      <c r="E731" s="194"/>
      <c r="F731" s="195"/>
      <c r="G731" s="171">
        <f t="shared" si="141"/>
        <v>0</v>
      </c>
      <c r="H731" s="171"/>
      <c r="I731" s="169"/>
      <c r="J731" s="207"/>
      <c r="K731" s="208"/>
      <c r="L731" s="169">
        <f t="shared" si="142"/>
        <v>0</v>
      </c>
      <c r="M731" s="201"/>
      <c r="N731" s="201"/>
      <c r="O731" s="192">
        <f t="shared" si="139"/>
        <v>0</v>
      </c>
    </row>
    <row r="732" spans="1:15" ht="20.100000000000001" customHeight="1" x14ac:dyDescent="0.3">
      <c r="A732" s="1" t="s">
        <v>13</v>
      </c>
      <c r="B732" s="155"/>
      <c r="C732" s="193"/>
      <c r="D732" s="193"/>
      <c r="E732" s="194"/>
      <c r="F732" s="195"/>
      <c r="G732" s="171">
        <f t="shared" si="141"/>
        <v>0</v>
      </c>
      <c r="H732" s="171"/>
      <c r="I732" s="169"/>
      <c r="J732" s="207"/>
      <c r="K732" s="208"/>
      <c r="L732" s="169">
        <f t="shared" si="142"/>
        <v>0</v>
      </c>
      <c r="M732" s="201"/>
      <c r="N732" s="201"/>
      <c r="O732" s="192">
        <f t="shared" si="139"/>
        <v>0</v>
      </c>
    </row>
    <row r="733" spans="1:15" ht="20.100000000000001" customHeight="1" x14ac:dyDescent="0.3">
      <c r="A733" s="1" t="s">
        <v>14</v>
      </c>
      <c r="B733" s="155"/>
      <c r="C733" s="193"/>
      <c r="D733" s="193">
        <v>8</v>
      </c>
      <c r="E733" s="194">
        <v>0</v>
      </c>
      <c r="F733" s="195">
        <v>2</v>
      </c>
      <c r="G733" s="171">
        <f t="shared" si="141"/>
        <v>10</v>
      </c>
      <c r="H733" s="171"/>
      <c r="I733" s="169"/>
      <c r="J733" s="207"/>
      <c r="K733" s="208"/>
      <c r="L733" s="169">
        <f t="shared" si="142"/>
        <v>0</v>
      </c>
      <c r="M733" s="201"/>
      <c r="N733" s="201"/>
      <c r="O733" s="192">
        <f t="shared" si="139"/>
        <v>0</v>
      </c>
    </row>
    <row r="734" spans="1:15" ht="20.100000000000001" customHeight="1" x14ac:dyDescent="0.3">
      <c r="A734" s="1" t="s">
        <v>15</v>
      </c>
      <c r="B734" s="155"/>
      <c r="C734" s="193"/>
      <c r="D734" s="193"/>
      <c r="E734" s="194"/>
      <c r="F734" s="195">
        <v>1</v>
      </c>
      <c r="G734" s="171">
        <f t="shared" si="141"/>
        <v>1</v>
      </c>
      <c r="H734" s="171"/>
      <c r="I734" s="169"/>
      <c r="J734" s="207"/>
      <c r="K734" s="208"/>
      <c r="L734" s="169">
        <f t="shared" si="142"/>
        <v>0</v>
      </c>
      <c r="M734" s="201"/>
      <c r="N734" s="201"/>
      <c r="O734" s="192">
        <f t="shared" si="139"/>
        <v>0</v>
      </c>
    </row>
    <row r="735" spans="1:15" ht="20.100000000000001" customHeight="1" x14ac:dyDescent="0.3">
      <c r="A735" s="1" t="s">
        <v>16</v>
      </c>
      <c r="B735" s="155"/>
      <c r="C735" s="193"/>
      <c r="D735" s="193"/>
      <c r="E735" s="194"/>
      <c r="F735" s="195"/>
      <c r="G735" s="171">
        <f t="shared" si="141"/>
        <v>0</v>
      </c>
      <c r="H735" s="171"/>
      <c r="I735" s="169"/>
      <c r="J735" s="207"/>
      <c r="K735" s="208"/>
      <c r="L735" s="169">
        <f t="shared" si="142"/>
        <v>0</v>
      </c>
      <c r="M735" s="201"/>
      <c r="N735" s="201"/>
      <c r="O735" s="192">
        <f t="shared" si="139"/>
        <v>0</v>
      </c>
    </row>
    <row r="736" spans="1:15" ht="20.100000000000001" customHeight="1" x14ac:dyDescent="0.3">
      <c r="A736" s="128" t="s">
        <v>17</v>
      </c>
      <c r="B736" s="157"/>
      <c r="C736" s="198"/>
      <c r="D736" s="198"/>
      <c r="E736" s="199"/>
      <c r="F736" s="200"/>
      <c r="G736" s="182">
        <f t="shared" si="141"/>
        <v>0</v>
      </c>
      <c r="H736" s="171"/>
      <c r="I736" s="169"/>
      <c r="J736" s="207"/>
      <c r="K736" s="208"/>
      <c r="L736" s="169">
        <f t="shared" si="142"/>
        <v>0</v>
      </c>
      <c r="M736" s="201"/>
      <c r="N736" s="201"/>
      <c r="O736" s="192">
        <f t="shared" si="139"/>
        <v>0</v>
      </c>
    </row>
    <row r="737" spans="1:15" ht="20.100000000000001" customHeight="1" x14ac:dyDescent="0.3">
      <c r="A737" s="1" t="s">
        <v>18</v>
      </c>
      <c r="B737" s="155"/>
      <c r="C737" s="193"/>
      <c r="D737" s="193"/>
      <c r="E737" s="194"/>
      <c r="F737" s="195"/>
      <c r="G737" s="171">
        <f t="shared" si="141"/>
        <v>0</v>
      </c>
      <c r="H737" s="171"/>
      <c r="I737" s="169"/>
      <c r="J737" s="207"/>
      <c r="K737" s="208"/>
      <c r="L737" s="169">
        <f t="shared" si="142"/>
        <v>0</v>
      </c>
      <c r="M737" s="201"/>
      <c r="N737" s="201"/>
      <c r="O737" s="192">
        <f t="shared" si="139"/>
        <v>0</v>
      </c>
    </row>
    <row r="738" spans="1:15" ht="20.100000000000001" customHeight="1" x14ac:dyDescent="0.3">
      <c r="A738" s="1" t="s">
        <v>19</v>
      </c>
      <c r="B738" s="155"/>
      <c r="C738" s="193"/>
      <c r="D738" s="193"/>
      <c r="E738" s="194"/>
      <c r="F738" s="195"/>
      <c r="G738" s="171">
        <f t="shared" si="141"/>
        <v>0</v>
      </c>
      <c r="H738" s="171"/>
      <c r="I738" s="169"/>
      <c r="J738" s="207"/>
      <c r="K738" s="208"/>
      <c r="L738" s="169">
        <f t="shared" si="142"/>
        <v>0</v>
      </c>
      <c r="M738" s="201"/>
      <c r="N738" s="201"/>
      <c r="O738" s="192">
        <f t="shared" si="139"/>
        <v>0</v>
      </c>
    </row>
    <row r="739" spans="1:15" ht="20.100000000000001" customHeight="1" x14ac:dyDescent="0.3">
      <c r="A739" s="1" t="s">
        <v>20</v>
      </c>
      <c r="B739" s="155"/>
      <c r="C739" s="193"/>
      <c r="D739" s="193"/>
      <c r="E739" s="194"/>
      <c r="F739" s="195"/>
      <c r="G739" s="171">
        <f t="shared" si="141"/>
        <v>0</v>
      </c>
      <c r="H739" s="171"/>
      <c r="I739" s="169"/>
      <c r="J739" s="207"/>
      <c r="K739" s="208"/>
      <c r="L739" s="169">
        <f t="shared" si="142"/>
        <v>0</v>
      </c>
      <c r="M739" s="201"/>
      <c r="N739" s="201"/>
      <c r="O739" s="192">
        <f t="shared" si="139"/>
        <v>0</v>
      </c>
    </row>
    <row r="740" spans="1:15" ht="20.100000000000001" customHeight="1" thickBot="1" x14ac:dyDescent="0.35">
      <c r="A740" s="1" t="s">
        <v>21</v>
      </c>
      <c r="B740" s="155"/>
      <c r="C740" s="193"/>
      <c r="D740" s="193"/>
      <c r="E740" s="194"/>
      <c r="F740" s="195"/>
      <c r="G740" s="171">
        <f t="shared" si="141"/>
        <v>0</v>
      </c>
      <c r="H740" s="171"/>
      <c r="I740" s="169"/>
      <c r="J740" s="207"/>
      <c r="K740" s="208"/>
      <c r="L740" s="169">
        <f t="shared" si="142"/>
        <v>0</v>
      </c>
      <c r="M740" s="201"/>
      <c r="N740" s="201"/>
      <c r="O740" s="192">
        <f t="shared" si="139"/>
        <v>0</v>
      </c>
    </row>
    <row r="741" spans="1:15" ht="20.100000000000001" customHeight="1" thickBot="1" x14ac:dyDescent="0.35">
      <c r="A741" s="129">
        <f>A720+1</f>
        <v>34</v>
      </c>
      <c r="B741" s="117" t="s">
        <v>80</v>
      </c>
      <c r="C741" s="177">
        <f t="shared" ref="C741:K741" si="144">SUM(C721:C740)</f>
        <v>0</v>
      </c>
      <c r="D741" s="177">
        <f t="shared" si="144"/>
        <v>8</v>
      </c>
      <c r="E741" s="177">
        <f t="shared" si="144"/>
        <v>0</v>
      </c>
      <c r="F741" s="177">
        <f t="shared" si="144"/>
        <v>3</v>
      </c>
      <c r="G741" s="177">
        <f t="shared" si="144"/>
        <v>11</v>
      </c>
      <c r="H741" s="177">
        <f t="shared" si="144"/>
        <v>0</v>
      </c>
      <c r="I741" s="177">
        <f t="shared" si="144"/>
        <v>0</v>
      </c>
      <c r="J741" s="177">
        <f t="shared" si="144"/>
        <v>0</v>
      </c>
      <c r="K741" s="177">
        <f t="shared" si="144"/>
        <v>0</v>
      </c>
      <c r="L741" s="169">
        <f t="shared" si="142"/>
        <v>0</v>
      </c>
      <c r="M741" s="177">
        <f>SUM(M721:M740)</f>
        <v>0</v>
      </c>
      <c r="N741" s="177">
        <f>SUM(N721:N740)</f>
        <v>0</v>
      </c>
      <c r="O741" s="184">
        <f>SUM(O721:O740)</f>
        <v>0</v>
      </c>
    </row>
    <row r="742" spans="1:15" ht="20.100000000000001" customHeight="1" x14ac:dyDescent="0.3">
      <c r="A742" s="130" t="s">
        <v>2</v>
      </c>
      <c r="B742" s="154" t="s">
        <v>81</v>
      </c>
      <c r="C742" s="185">
        <v>2</v>
      </c>
      <c r="D742" s="185">
        <v>11</v>
      </c>
      <c r="E742" s="186">
        <v>0</v>
      </c>
      <c r="F742" s="187">
        <v>0</v>
      </c>
      <c r="G742" s="171">
        <f t="shared" si="141"/>
        <v>13</v>
      </c>
      <c r="H742" s="171"/>
      <c r="I742" s="169">
        <v>4</v>
      </c>
      <c r="J742" s="207"/>
      <c r="K742" s="208"/>
      <c r="L742" s="169">
        <f t="shared" si="142"/>
        <v>4</v>
      </c>
      <c r="M742" s="191">
        <v>4</v>
      </c>
      <c r="N742" s="191"/>
      <c r="O742" s="192">
        <f t="shared" ref="O742:O800" si="145">N742+M742</f>
        <v>4</v>
      </c>
    </row>
    <row r="743" spans="1:15" ht="20.100000000000001" customHeight="1" x14ac:dyDescent="0.3">
      <c r="A743" s="1" t="s">
        <v>3</v>
      </c>
      <c r="B743" s="155"/>
      <c r="C743" s="193"/>
      <c r="D743" s="193"/>
      <c r="E743" s="194"/>
      <c r="F743" s="195">
        <v>4</v>
      </c>
      <c r="G743" s="171">
        <f t="shared" si="141"/>
        <v>4</v>
      </c>
      <c r="H743" s="171"/>
      <c r="I743" s="169"/>
      <c r="J743" s="207"/>
      <c r="K743" s="191">
        <v>1</v>
      </c>
      <c r="L743" s="169">
        <f t="shared" si="142"/>
        <v>1</v>
      </c>
      <c r="M743" s="191">
        <v>1</v>
      </c>
      <c r="N743" s="191"/>
      <c r="O743" s="192">
        <f t="shared" si="145"/>
        <v>1</v>
      </c>
    </row>
    <row r="744" spans="1:15" ht="20.100000000000001" customHeight="1" x14ac:dyDescent="0.3">
      <c r="A744" s="1" t="s">
        <v>4</v>
      </c>
      <c r="B744" s="155"/>
      <c r="C744" s="193"/>
      <c r="D744" s="193"/>
      <c r="E744" s="194"/>
      <c r="F744" s="195"/>
      <c r="G744" s="171">
        <f t="shared" si="141"/>
        <v>0</v>
      </c>
      <c r="H744" s="171"/>
      <c r="I744" s="169"/>
      <c r="J744" s="207"/>
      <c r="K744" s="191"/>
      <c r="L744" s="169">
        <f t="shared" si="142"/>
        <v>0</v>
      </c>
      <c r="M744" s="191"/>
      <c r="N744" s="191"/>
      <c r="O744" s="192">
        <f t="shared" si="145"/>
        <v>0</v>
      </c>
    </row>
    <row r="745" spans="1:15" ht="20.100000000000001" customHeight="1" x14ac:dyDescent="0.3">
      <c r="A745" s="1" t="s">
        <v>5</v>
      </c>
      <c r="B745" s="155"/>
      <c r="C745" s="193"/>
      <c r="D745" s="193"/>
      <c r="E745" s="194"/>
      <c r="F745" s="195"/>
      <c r="G745" s="171">
        <f t="shared" si="141"/>
        <v>0</v>
      </c>
      <c r="H745" s="171"/>
      <c r="I745" s="169"/>
      <c r="J745" s="207"/>
      <c r="K745" s="191"/>
      <c r="L745" s="169">
        <f t="shared" si="142"/>
        <v>0</v>
      </c>
      <c r="M745" s="191"/>
      <c r="N745" s="191"/>
      <c r="O745" s="192">
        <f t="shared" si="145"/>
        <v>0</v>
      </c>
    </row>
    <row r="746" spans="1:15" ht="20.100000000000001" customHeight="1" x14ac:dyDescent="0.3">
      <c r="A746" s="1" t="s">
        <v>6</v>
      </c>
      <c r="B746" s="155"/>
      <c r="C746" s="193"/>
      <c r="D746" s="193"/>
      <c r="E746" s="194"/>
      <c r="F746" s="195"/>
      <c r="G746" s="171">
        <f t="shared" si="141"/>
        <v>0</v>
      </c>
      <c r="H746" s="171"/>
      <c r="I746" s="169"/>
      <c r="J746" s="207"/>
      <c r="K746" s="191"/>
      <c r="L746" s="169">
        <f t="shared" si="142"/>
        <v>0</v>
      </c>
      <c r="M746" s="191"/>
      <c r="N746" s="191"/>
      <c r="O746" s="192">
        <f t="shared" si="145"/>
        <v>0</v>
      </c>
    </row>
    <row r="747" spans="1:15" ht="20.100000000000001" customHeight="1" x14ac:dyDescent="0.3">
      <c r="A747" s="1" t="s">
        <v>7</v>
      </c>
      <c r="B747" s="155"/>
      <c r="C747" s="193"/>
      <c r="D747" s="193"/>
      <c r="E747" s="194"/>
      <c r="F747" s="195"/>
      <c r="G747" s="171">
        <f t="shared" si="141"/>
        <v>0</v>
      </c>
      <c r="H747" s="171"/>
      <c r="I747" s="169"/>
      <c r="J747" s="207"/>
      <c r="K747" s="191"/>
      <c r="L747" s="169">
        <f t="shared" si="142"/>
        <v>0</v>
      </c>
      <c r="M747" s="191"/>
      <c r="N747" s="191"/>
      <c r="O747" s="192">
        <f t="shared" si="145"/>
        <v>0</v>
      </c>
    </row>
    <row r="748" spans="1:15" ht="20.100000000000001" customHeight="1" x14ac:dyDescent="0.3">
      <c r="A748" s="1" t="s">
        <v>8</v>
      </c>
      <c r="B748" s="155"/>
      <c r="C748" s="193"/>
      <c r="D748" s="193"/>
      <c r="E748" s="194"/>
      <c r="F748" s="195"/>
      <c r="G748" s="171">
        <f t="shared" si="141"/>
        <v>0</v>
      </c>
      <c r="H748" s="171"/>
      <c r="I748" s="169"/>
      <c r="J748" s="207"/>
      <c r="K748" s="191"/>
      <c r="L748" s="169">
        <f t="shared" si="142"/>
        <v>0</v>
      </c>
      <c r="M748" s="191"/>
      <c r="N748" s="191"/>
      <c r="O748" s="192">
        <f t="shared" si="145"/>
        <v>0</v>
      </c>
    </row>
    <row r="749" spans="1:15" ht="20.100000000000001" customHeight="1" x14ac:dyDescent="0.3">
      <c r="A749" s="1" t="s">
        <v>9</v>
      </c>
      <c r="B749" s="155"/>
      <c r="C749" s="193"/>
      <c r="D749" s="193"/>
      <c r="E749" s="194"/>
      <c r="F749" s="195"/>
      <c r="G749" s="171">
        <f t="shared" si="141"/>
        <v>0</v>
      </c>
      <c r="H749" s="171"/>
      <c r="I749" s="169"/>
      <c r="J749" s="207"/>
      <c r="K749" s="191"/>
      <c r="L749" s="169">
        <f t="shared" si="142"/>
        <v>0</v>
      </c>
      <c r="M749" s="191"/>
      <c r="N749" s="191"/>
      <c r="O749" s="192">
        <f t="shared" si="145"/>
        <v>0</v>
      </c>
    </row>
    <row r="750" spans="1:15" ht="20.100000000000001" customHeight="1" x14ac:dyDescent="0.3">
      <c r="A750" s="1" t="s">
        <v>10</v>
      </c>
      <c r="B750" s="156"/>
      <c r="C750" s="198"/>
      <c r="D750" s="198">
        <v>0</v>
      </c>
      <c r="E750" s="199"/>
      <c r="F750" s="200">
        <v>15</v>
      </c>
      <c r="G750" s="182">
        <f t="shared" si="141"/>
        <v>15</v>
      </c>
      <c r="H750" s="171"/>
      <c r="I750" s="169"/>
      <c r="J750" s="207"/>
      <c r="K750" s="191">
        <v>6</v>
      </c>
      <c r="L750" s="169">
        <f t="shared" si="142"/>
        <v>6</v>
      </c>
      <c r="M750" s="191">
        <v>6</v>
      </c>
      <c r="N750" s="191"/>
      <c r="O750" s="192">
        <f t="shared" si="145"/>
        <v>6</v>
      </c>
    </row>
    <row r="751" spans="1:15" ht="20.100000000000001" customHeight="1" x14ac:dyDescent="0.3">
      <c r="A751" s="1" t="s">
        <v>11</v>
      </c>
      <c r="B751" s="155"/>
      <c r="C751" s="193"/>
      <c r="D751" s="193"/>
      <c r="E751" s="194"/>
      <c r="F751" s="195"/>
      <c r="G751" s="171">
        <f t="shared" si="141"/>
        <v>0</v>
      </c>
      <c r="H751" s="171"/>
      <c r="I751" s="169"/>
      <c r="J751" s="207"/>
      <c r="K751" s="208"/>
      <c r="L751" s="169">
        <f t="shared" si="142"/>
        <v>0</v>
      </c>
      <c r="M751" s="191"/>
      <c r="N751" s="191"/>
      <c r="O751" s="192">
        <f t="shared" si="145"/>
        <v>0</v>
      </c>
    </row>
    <row r="752" spans="1:15" ht="20.100000000000001" customHeight="1" x14ac:dyDescent="0.3">
      <c r="A752" s="1" t="s">
        <v>12</v>
      </c>
      <c r="B752" s="155"/>
      <c r="C752" s="193"/>
      <c r="D752" s="193"/>
      <c r="E752" s="194"/>
      <c r="F752" s="195"/>
      <c r="G752" s="171">
        <f t="shared" si="141"/>
        <v>0</v>
      </c>
      <c r="H752" s="171"/>
      <c r="I752" s="169"/>
      <c r="J752" s="207"/>
      <c r="K752" s="208"/>
      <c r="L752" s="169">
        <f t="shared" si="142"/>
        <v>0</v>
      </c>
      <c r="M752" s="191"/>
      <c r="N752" s="191"/>
      <c r="O752" s="192">
        <f t="shared" si="145"/>
        <v>0</v>
      </c>
    </row>
    <row r="753" spans="1:15" ht="20.100000000000001" customHeight="1" x14ac:dyDescent="0.3">
      <c r="A753" s="1" t="s">
        <v>13</v>
      </c>
      <c r="B753" s="155"/>
      <c r="C753" s="193"/>
      <c r="D753" s="193"/>
      <c r="E753" s="194"/>
      <c r="F753" s="195"/>
      <c r="G753" s="171">
        <f t="shared" si="141"/>
        <v>0</v>
      </c>
      <c r="H753" s="171"/>
      <c r="I753" s="169"/>
      <c r="J753" s="207"/>
      <c r="K753" s="208"/>
      <c r="L753" s="169">
        <f t="shared" si="142"/>
        <v>0</v>
      </c>
      <c r="M753" s="201"/>
      <c r="N753" s="201"/>
      <c r="O753" s="192">
        <f t="shared" si="145"/>
        <v>0</v>
      </c>
    </row>
    <row r="754" spans="1:15" ht="20.100000000000001" customHeight="1" x14ac:dyDescent="0.3">
      <c r="A754" s="1" t="s">
        <v>14</v>
      </c>
      <c r="B754" s="155"/>
      <c r="C754" s="193"/>
      <c r="D754" s="193">
        <v>1</v>
      </c>
      <c r="E754" s="194"/>
      <c r="F754" s="195"/>
      <c r="G754" s="171">
        <f t="shared" si="141"/>
        <v>1</v>
      </c>
      <c r="H754" s="171"/>
      <c r="I754" s="169"/>
      <c r="J754" s="207"/>
      <c r="K754" s="208"/>
      <c r="L754" s="169">
        <f t="shared" si="142"/>
        <v>0</v>
      </c>
      <c r="M754" s="201"/>
      <c r="N754" s="201"/>
      <c r="O754" s="192">
        <f t="shared" si="145"/>
        <v>0</v>
      </c>
    </row>
    <row r="755" spans="1:15" ht="20.100000000000001" customHeight="1" x14ac:dyDescent="0.3">
      <c r="A755" s="1" t="s">
        <v>15</v>
      </c>
      <c r="B755" s="155"/>
      <c r="C755" s="193"/>
      <c r="D755" s="193"/>
      <c r="E755" s="194"/>
      <c r="F755" s="195"/>
      <c r="G755" s="171">
        <f t="shared" si="141"/>
        <v>0</v>
      </c>
      <c r="H755" s="171"/>
      <c r="I755" s="169"/>
      <c r="J755" s="207"/>
      <c r="K755" s="208"/>
      <c r="L755" s="169">
        <f t="shared" si="142"/>
        <v>0</v>
      </c>
      <c r="M755" s="201"/>
      <c r="N755" s="201"/>
      <c r="O755" s="192">
        <f t="shared" si="145"/>
        <v>0</v>
      </c>
    </row>
    <row r="756" spans="1:15" ht="20.100000000000001" customHeight="1" x14ac:dyDescent="0.3">
      <c r="A756" s="1" t="s">
        <v>16</v>
      </c>
      <c r="B756" s="155"/>
      <c r="C756" s="193"/>
      <c r="D756" s="193"/>
      <c r="E756" s="194"/>
      <c r="F756" s="195"/>
      <c r="G756" s="171">
        <f t="shared" si="141"/>
        <v>0</v>
      </c>
      <c r="H756" s="171"/>
      <c r="I756" s="169"/>
      <c r="J756" s="207"/>
      <c r="K756" s="208"/>
      <c r="L756" s="169">
        <f t="shared" si="142"/>
        <v>0</v>
      </c>
      <c r="M756" s="201"/>
      <c r="N756" s="201"/>
      <c r="O756" s="192">
        <f t="shared" si="145"/>
        <v>0</v>
      </c>
    </row>
    <row r="757" spans="1:15" ht="20.100000000000001" customHeight="1" x14ac:dyDescent="0.3">
      <c r="A757" s="128" t="s">
        <v>17</v>
      </c>
      <c r="B757" s="157"/>
      <c r="C757" s="198"/>
      <c r="D757" s="198"/>
      <c r="E757" s="199"/>
      <c r="F757" s="200"/>
      <c r="G757" s="182">
        <f t="shared" si="141"/>
        <v>0</v>
      </c>
      <c r="H757" s="171"/>
      <c r="I757" s="169"/>
      <c r="J757" s="207"/>
      <c r="K757" s="208"/>
      <c r="L757" s="169">
        <f t="shared" si="142"/>
        <v>0</v>
      </c>
      <c r="M757" s="201"/>
      <c r="N757" s="201"/>
      <c r="O757" s="192">
        <f t="shared" si="145"/>
        <v>0</v>
      </c>
    </row>
    <row r="758" spans="1:15" ht="20.100000000000001" customHeight="1" x14ac:dyDescent="0.3">
      <c r="A758" s="1" t="s">
        <v>18</v>
      </c>
      <c r="B758" s="155"/>
      <c r="C758" s="193"/>
      <c r="D758" s="193"/>
      <c r="E758" s="194"/>
      <c r="F758" s="195"/>
      <c r="G758" s="171">
        <f t="shared" si="141"/>
        <v>0</v>
      </c>
      <c r="H758" s="171"/>
      <c r="I758" s="169"/>
      <c r="J758" s="207"/>
      <c r="K758" s="208"/>
      <c r="L758" s="169">
        <f t="shared" si="142"/>
        <v>0</v>
      </c>
      <c r="M758" s="201"/>
      <c r="N758" s="201"/>
      <c r="O758" s="192">
        <f t="shared" si="145"/>
        <v>0</v>
      </c>
    </row>
    <row r="759" spans="1:15" ht="20.100000000000001" customHeight="1" x14ac:dyDescent="0.3">
      <c r="A759" s="1" t="s">
        <v>19</v>
      </c>
      <c r="B759" s="155"/>
      <c r="C759" s="193"/>
      <c r="D759" s="193"/>
      <c r="E759" s="194"/>
      <c r="F759" s="195"/>
      <c r="G759" s="171">
        <f t="shared" si="141"/>
        <v>0</v>
      </c>
      <c r="H759" s="171"/>
      <c r="I759" s="169"/>
      <c r="J759" s="207"/>
      <c r="K759" s="208"/>
      <c r="L759" s="169">
        <f t="shared" si="142"/>
        <v>0</v>
      </c>
      <c r="M759" s="201"/>
      <c r="N759" s="201"/>
      <c r="O759" s="192">
        <f t="shared" si="145"/>
        <v>0</v>
      </c>
    </row>
    <row r="760" spans="1:15" ht="20.100000000000001" customHeight="1" x14ac:dyDescent="0.3">
      <c r="A760" s="1" t="s">
        <v>20</v>
      </c>
      <c r="B760" s="155"/>
      <c r="C760" s="193"/>
      <c r="D760" s="193"/>
      <c r="E760" s="194"/>
      <c r="F760" s="195"/>
      <c r="G760" s="171">
        <f t="shared" ref="G760:G761" si="146">F760+E760+D760+C760</f>
        <v>0</v>
      </c>
      <c r="H760" s="171"/>
      <c r="I760" s="169"/>
      <c r="J760" s="207"/>
      <c r="K760" s="208"/>
      <c r="L760" s="169">
        <f t="shared" si="142"/>
        <v>0</v>
      </c>
      <c r="M760" s="201"/>
      <c r="N760" s="201"/>
      <c r="O760" s="192">
        <f t="shared" si="145"/>
        <v>0</v>
      </c>
    </row>
    <row r="761" spans="1:15" ht="20.100000000000001" customHeight="1" thickBot="1" x14ac:dyDescent="0.35">
      <c r="A761" s="1" t="s">
        <v>21</v>
      </c>
      <c r="B761" s="155"/>
      <c r="C761" s="193"/>
      <c r="D761" s="193"/>
      <c r="E761" s="194"/>
      <c r="F761" s="195"/>
      <c r="G761" s="171">
        <f t="shared" si="146"/>
        <v>0</v>
      </c>
      <c r="H761" s="171"/>
      <c r="I761" s="169"/>
      <c r="J761" s="207"/>
      <c r="K761" s="208"/>
      <c r="L761" s="169">
        <f t="shared" si="142"/>
        <v>0</v>
      </c>
      <c r="M761" s="201"/>
      <c r="N761" s="201"/>
      <c r="O761" s="192">
        <f t="shared" si="145"/>
        <v>0</v>
      </c>
    </row>
    <row r="762" spans="1:15" ht="20.100000000000001" customHeight="1" thickBot="1" x14ac:dyDescent="0.35">
      <c r="A762" s="129">
        <f>A741+1</f>
        <v>35</v>
      </c>
      <c r="B762" s="117" t="s">
        <v>81</v>
      </c>
      <c r="C762" s="177">
        <f t="shared" ref="C762:K762" si="147">SUM(C742:C761)</f>
        <v>2</v>
      </c>
      <c r="D762" s="177">
        <f t="shared" si="147"/>
        <v>12</v>
      </c>
      <c r="E762" s="177">
        <f t="shared" si="147"/>
        <v>0</v>
      </c>
      <c r="F762" s="177">
        <f t="shared" si="147"/>
        <v>19</v>
      </c>
      <c r="G762" s="177">
        <f t="shared" si="147"/>
        <v>33</v>
      </c>
      <c r="H762" s="177">
        <f t="shared" si="147"/>
        <v>0</v>
      </c>
      <c r="I762" s="177">
        <f t="shared" si="147"/>
        <v>4</v>
      </c>
      <c r="J762" s="177">
        <f t="shared" si="147"/>
        <v>0</v>
      </c>
      <c r="K762" s="177">
        <f t="shared" si="147"/>
        <v>7</v>
      </c>
      <c r="L762" s="169">
        <f t="shared" si="142"/>
        <v>11</v>
      </c>
      <c r="M762" s="177">
        <f>SUM(M742:M761)</f>
        <v>11</v>
      </c>
      <c r="N762" s="177">
        <f>SUM(N742:N761)</f>
        <v>0</v>
      </c>
      <c r="O762" s="184">
        <f>SUM(O742:O761)</f>
        <v>11</v>
      </c>
    </row>
    <row r="763" spans="1:15" ht="20.100000000000001" customHeight="1" x14ac:dyDescent="0.3">
      <c r="A763" s="130" t="s">
        <v>2</v>
      </c>
      <c r="B763" s="154" t="s">
        <v>82</v>
      </c>
      <c r="C763" s="185"/>
      <c r="D763" s="185"/>
      <c r="E763" s="186"/>
      <c r="F763" s="187"/>
      <c r="G763" s="171">
        <f t="shared" ref="G763:G782" si="148">F763+E763+D763+C763</f>
        <v>0</v>
      </c>
      <c r="H763" s="171"/>
      <c r="I763" s="169"/>
      <c r="J763" s="207"/>
      <c r="K763" s="208"/>
      <c r="L763" s="169">
        <f t="shared" si="142"/>
        <v>0</v>
      </c>
      <c r="M763" s="201"/>
      <c r="N763" s="201"/>
      <c r="O763" s="192">
        <f t="shared" si="145"/>
        <v>0</v>
      </c>
    </row>
    <row r="764" spans="1:15" ht="20.100000000000001" customHeight="1" x14ac:dyDescent="0.3">
      <c r="A764" s="1" t="s">
        <v>3</v>
      </c>
      <c r="B764" s="155"/>
      <c r="C764" s="193"/>
      <c r="D764" s="193"/>
      <c r="E764" s="194"/>
      <c r="F764" s="195"/>
      <c r="G764" s="171">
        <f t="shared" si="148"/>
        <v>0</v>
      </c>
      <c r="H764" s="171"/>
      <c r="I764" s="169"/>
      <c r="J764" s="207"/>
      <c r="K764" s="208"/>
      <c r="L764" s="169">
        <f t="shared" si="142"/>
        <v>0</v>
      </c>
      <c r="M764" s="201"/>
      <c r="N764" s="201"/>
      <c r="O764" s="192">
        <f t="shared" si="145"/>
        <v>0</v>
      </c>
    </row>
    <row r="765" spans="1:15" ht="20.100000000000001" customHeight="1" x14ac:dyDescent="0.3">
      <c r="A765" s="1" t="s">
        <v>4</v>
      </c>
      <c r="B765" s="155"/>
      <c r="C765" s="193"/>
      <c r="D765" s="193"/>
      <c r="E765" s="194"/>
      <c r="F765" s="195"/>
      <c r="G765" s="171">
        <f t="shared" si="148"/>
        <v>0</v>
      </c>
      <c r="H765" s="171"/>
      <c r="I765" s="169"/>
      <c r="J765" s="207"/>
      <c r="K765" s="208"/>
      <c r="L765" s="169">
        <f t="shared" si="142"/>
        <v>0</v>
      </c>
      <c r="M765" s="201"/>
      <c r="N765" s="201"/>
      <c r="O765" s="192">
        <f t="shared" si="145"/>
        <v>0</v>
      </c>
    </row>
    <row r="766" spans="1:15" ht="20.100000000000001" customHeight="1" x14ac:dyDescent="0.3">
      <c r="A766" s="1" t="s">
        <v>5</v>
      </c>
      <c r="B766" s="155"/>
      <c r="C766" s="193"/>
      <c r="D766" s="193"/>
      <c r="E766" s="194"/>
      <c r="F766" s="195"/>
      <c r="G766" s="171">
        <f t="shared" si="148"/>
        <v>0</v>
      </c>
      <c r="H766" s="171"/>
      <c r="I766" s="169"/>
      <c r="J766" s="207"/>
      <c r="K766" s="208"/>
      <c r="L766" s="169">
        <f t="shared" ref="L766:L824" si="149">H766+K766+J766+I766</f>
        <v>0</v>
      </c>
      <c r="M766" s="201"/>
      <c r="N766" s="201"/>
      <c r="O766" s="192">
        <f t="shared" si="145"/>
        <v>0</v>
      </c>
    </row>
    <row r="767" spans="1:15" ht="20.100000000000001" customHeight="1" x14ac:dyDescent="0.3">
      <c r="A767" s="1" t="s">
        <v>6</v>
      </c>
      <c r="B767" s="155"/>
      <c r="C767" s="193"/>
      <c r="D767" s="193"/>
      <c r="E767" s="194"/>
      <c r="F767" s="195"/>
      <c r="G767" s="171">
        <f t="shared" si="148"/>
        <v>0</v>
      </c>
      <c r="H767" s="171"/>
      <c r="I767" s="169"/>
      <c r="J767" s="207"/>
      <c r="K767" s="208"/>
      <c r="L767" s="169">
        <f t="shared" si="149"/>
        <v>0</v>
      </c>
      <c r="M767" s="201"/>
      <c r="N767" s="201"/>
      <c r="O767" s="192">
        <f t="shared" si="145"/>
        <v>0</v>
      </c>
    </row>
    <row r="768" spans="1:15" ht="20.100000000000001" customHeight="1" x14ac:dyDescent="0.3">
      <c r="A768" s="1" t="s">
        <v>7</v>
      </c>
      <c r="B768" s="155"/>
      <c r="C768" s="193"/>
      <c r="D768" s="193"/>
      <c r="E768" s="194"/>
      <c r="F768" s="195"/>
      <c r="G768" s="171">
        <f t="shared" si="148"/>
        <v>0</v>
      </c>
      <c r="H768" s="171"/>
      <c r="I768" s="169"/>
      <c r="J768" s="207"/>
      <c r="K768" s="208"/>
      <c r="L768" s="169">
        <f t="shared" si="149"/>
        <v>0</v>
      </c>
      <c r="M768" s="201"/>
      <c r="N768" s="201"/>
      <c r="O768" s="192">
        <f t="shared" si="145"/>
        <v>0</v>
      </c>
    </row>
    <row r="769" spans="1:15" ht="20.100000000000001" customHeight="1" x14ac:dyDescent="0.3">
      <c r="A769" s="1" t="s">
        <v>8</v>
      </c>
      <c r="B769" s="155"/>
      <c r="C769" s="193"/>
      <c r="D769" s="193"/>
      <c r="E769" s="194"/>
      <c r="F769" s="195"/>
      <c r="G769" s="171">
        <f t="shared" si="148"/>
        <v>0</v>
      </c>
      <c r="H769" s="171"/>
      <c r="I769" s="169"/>
      <c r="J769" s="207"/>
      <c r="K769" s="208"/>
      <c r="L769" s="169">
        <f t="shared" si="149"/>
        <v>0</v>
      </c>
      <c r="M769" s="201"/>
      <c r="N769" s="201"/>
      <c r="O769" s="192">
        <f t="shared" si="145"/>
        <v>0</v>
      </c>
    </row>
    <row r="770" spans="1:15" ht="20.100000000000001" customHeight="1" x14ac:dyDescent="0.3">
      <c r="A770" s="1" t="s">
        <v>9</v>
      </c>
      <c r="B770" s="155"/>
      <c r="C770" s="193"/>
      <c r="D770" s="193"/>
      <c r="E770" s="194"/>
      <c r="F770" s="195"/>
      <c r="G770" s="171">
        <f t="shared" si="148"/>
        <v>0</v>
      </c>
      <c r="H770" s="171"/>
      <c r="I770" s="169"/>
      <c r="J770" s="207"/>
      <c r="K770" s="208"/>
      <c r="L770" s="169">
        <f t="shared" si="149"/>
        <v>0</v>
      </c>
      <c r="M770" s="201"/>
      <c r="N770" s="201"/>
      <c r="O770" s="192">
        <f t="shared" si="145"/>
        <v>0</v>
      </c>
    </row>
    <row r="771" spans="1:15" ht="20.100000000000001" customHeight="1" x14ac:dyDescent="0.3">
      <c r="A771" s="1" t="s">
        <v>10</v>
      </c>
      <c r="B771" s="156"/>
      <c r="C771" s="198"/>
      <c r="D771" s="198"/>
      <c r="E771" s="199"/>
      <c r="F771" s="200"/>
      <c r="G771" s="182">
        <f t="shared" si="148"/>
        <v>0</v>
      </c>
      <c r="H771" s="171"/>
      <c r="I771" s="169"/>
      <c r="J771" s="207"/>
      <c r="K771" s="208"/>
      <c r="L771" s="169">
        <f t="shared" si="149"/>
        <v>0</v>
      </c>
      <c r="M771" s="201"/>
      <c r="N771" s="201"/>
      <c r="O771" s="192">
        <f t="shared" si="145"/>
        <v>0</v>
      </c>
    </row>
    <row r="772" spans="1:15" ht="20.100000000000001" customHeight="1" x14ac:dyDescent="0.3">
      <c r="A772" s="1" t="s">
        <v>11</v>
      </c>
      <c r="B772" s="155"/>
      <c r="C772" s="193"/>
      <c r="D772" s="193"/>
      <c r="E772" s="194"/>
      <c r="F772" s="195"/>
      <c r="G772" s="171">
        <f t="shared" si="148"/>
        <v>0</v>
      </c>
      <c r="H772" s="171"/>
      <c r="I772" s="169"/>
      <c r="J772" s="207"/>
      <c r="K772" s="208"/>
      <c r="L772" s="169">
        <f t="shared" si="149"/>
        <v>0</v>
      </c>
      <c r="M772" s="201"/>
      <c r="N772" s="201"/>
      <c r="O772" s="192">
        <f t="shared" si="145"/>
        <v>0</v>
      </c>
    </row>
    <row r="773" spans="1:15" ht="20.100000000000001" customHeight="1" x14ac:dyDescent="0.3">
      <c r="A773" s="1" t="s">
        <v>12</v>
      </c>
      <c r="B773" s="155"/>
      <c r="C773" s="193"/>
      <c r="D773" s="193"/>
      <c r="E773" s="194"/>
      <c r="F773" s="195"/>
      <c r="G773" s="171">
        <f t="shared" si="148"/>
        <v>0</v>
      </c>
      <c r="H773" s="171"/>
      <c r="I773" s="169"/>
      <c r="J773" s="207"/>
      <c r="K773" s="208"/>
      <c r="L773" s="169">
        <f t="shared" si="149"/>
        <v>0</v>
      </c>
      <c r="M773" s="201"/>
      <c r="N773" s="201"/>
      <c r="O773" s="192">
        <f t="shared" si="145"/>
        <v>0</v>
      </c>
    </row>
    <row r="774" spans="1:15" ht="20.100000000000001" customHeight="1" x14ac:dyDescent="0.3">
      <c r="A774" s="1" t="s">
        <v>13</v>
      </c>
      <c r="B774" s="155"/>
      <c r="C774" s="193"/>
      <c r="D774" s="193"/>
      <c r="E774" s="194"/>
      <c r="F774" s="195"/>
      <c r="G774" s="171">
        <f t="shared" si="148"/>
        <v>0</v>
      </c>
      <c r="H774" s="171"/>
      <c r="I774" s="169"/>
      <c r="J774" s="207"/>
      <c r="K774" s="208"/>
      <c r="L774" s="169">
        <f t="shared" si="149"/>
        <v>0</v>
      </c>
      <c r="M774" s="201"/>
      <c r="N774" s="201"/>
      <c r="O774" s="192">
        <f t="shared" si="145"/>
        <v>0</v>
      </c>
    </row>
    <row r="775" spans="1:15" ht="20.100000000000001" customHeight="1" x14ac:dyDescent="0.3">
      <c r="A775" s="1" t="s">
        <v>14</v>
      </c>
      <c r="B775" s="155"/>
      <c r="C775" s="193"/>
      <c r="D775" s="193"/>
      <c r="E775" s="194"/>
      <c r="F775" s="195"/>
      <c r="G775" s="171">
        <f t="shared" si="148"/>
        <v>0</v>
      </c>
      <c r="H775" s="171"/>
      <c r="I775" s="169"/>
      <c r="J775" s="207"/>
      <c r="K775" s="208"/>
      <c r="L775" s="169">
        <f t="shared" si="149"/>
        <v>0</v>
      </c>
      <c r="M775" s="201"/>
      <c r="N775" s="201"/>
      <c r="O775" s="192">
        <f t="shared" si="145"/>
        <v>0</v>
      </c>
    </row>
    <row r="776" spans="1:15" ht="20.100000000000001" customHeight="1" x14ac:dyDescent="0.3">
      <c r="A776" s="1" t="s">
        <v>15</v>
      </c>
      <c r="B776" s="155"/>
      <c r="C776" s="193"/>
      <c r="D776" s="193"/>
      <c r="E776" s="194"/>
      <c r="F776" s="195"/>
      <c r="G776" s="171">
        <f t="shared" si="148"/>
        <v>0</v>
      </c>
      <c r="H776" s="171"/>
      <c r="I776" s="169"/>
      <c r="J776" s="207"/>
      <c r="K776" s="208"/>
      <c r="L776" s="169">
        <f t="shared" si="149"/>
        <v>0</v>
      </c>
      <c r="M776" s="201"/>
      <c r="N776" s="201"/>
      <c r="O776" s="192">
        <f t="shared" si="145"/>
        <v>0</v>
      </c>
    </row>
    <row r="777" spans="1:15" ht="20.100000000000001" customHeight="1" x14ac:dyDescent="0.3">
      <c r="A777" s="1" t="s">
        <v>16</v>
      </c>
      <c r="B777" s="155"/>
      <c r="C777" s="193"/>
      <c r="D777" s="193">
        <v>4</v>
      </c>
      <c r="E777" s="194"/>
      <c r="F777" s="195"/>
      <c r="G777" s="171">
        <f t="shared" si="148"/>
        <v>4</v>
      </c>
      <c r="H777" s="171"/>
      <c r="I777" s="169"/>
      <c r="J777" s="207"/>
      <c r="K777" s="208"/>
      <c r="L777" s="169">
        <f t="shared" si="149"/>
        <v>0</v>
      </c>
      <c r="M777" s="201"/>
      <c r="N777" s="201"/>
      <c r="O777" s="192">
        <f t="shared" si="145"/>
        <v>0</v>
      </c>
    </row>
    <row r="778" spans="1:15" ht="20.100000000000001" customHeight="1" x14ac:dyDescent="0.3">
      <c r="A778" s="128" t="s">
        <v>17</v>
      </c>
      <c r="B778" s="157"/>
      <c r="C778" s="198"/>
      <c r="D778" s="198"/>
      <c r="E778" s="199"/>
      <c r="F778" s="200"/>
      <c r="G778" s="182">
        <f t="shared" si="148"/>
        <v>0</v>
      </c>
      <c r="H778" s="171"/>
      <c r="I778" s="169"/>
      <c r="J778" s="207"/>
      <c r="K778" s="208"/>
      <c r="L778" s="169">
        <f t="shared" si="149"/>
        <v>0</v>
      </c>
      <c r="M778" s="201"/>
      <c r="N778" s="201"/>
      <c r="O778" s="192">
        <f t="shared" si="145"/>
        <v>0</v>
      </c>
    </row>
    <row r="779" spans="1:15" ht="20.100000000000001" customHeight="1" x14ac:dyDescent="0.3">
      <c r="A779" s="1" t="s">
        <v>18</v>
      </c>
      <c r="B779" s="155"/>
      <c r="C779" s="193"/>
      <c r="D779" s="193"/>
      <c r="E779" s="194"/>
      <c r="F779" s="195"/>
      <c r="G779" s="171">
        <f t="shared" si="148"/>
        <v>0</v>
      </c>
      <c r="H779" s="171"/>
      <c r="I779" s="169"/>
      <c r="J779" s="207"/>
      <c r="K779" s="208"/>
      <c r="L779" s="169">
        <f t="shared" si="149"/>
        <v>0</v>
      </c>
      <c r="M779" s="201"/>
      <c r="N779" s="201"/>
      <c r="O779" s="192">
        <f t="shared" si="145"/>
        <v>0</v>
      </c>
    </row>
    <row r="780" spans="1:15" ht="20.100000000000001" customHeight="1" x14ac:dyDescent="0.3">
      <c r="A780" s="1" t="s">
        <v>19</v>
      </c>
      <c r="B780" s="155"/>
      <c r="C780" s="193"/>
      <c r="D780" s="193"/>
      <c r="E780" s="194"/>
      <c r="F780" s="195"/>
      <c r="G780" s="171">
        <f t="shared" si="148"/>
        <v>0</v>
      </c>
      <c r="H780" s="171"/>
      <c r="I780" s="169"/>
      <c r="J780" s="207"/>
      <c r="K780" s="208"/>
      <c r="L780" s="169">
        <f t="shared" si="149"/>
        <v>0</v>
      </c>
      <c r="M780" s="201"/>
      <c r="N780" s="201"/>
      <c r="O780" s="192">
        <f t="shared" si="145"/>
        <v>0</v>
      </c>
    </row>
    <row r="781" spans="1:15" ht="20.100000000000001" customHeight="1" x14ac:dyDescent="0.3">
      <c r="A781" s="1" t="s">
        <v>20</v>
      </c>
      <c r="B781" s="155"/>
      <c r="C781" s="193"/>
      <c r="D781" s="193"/>
      <c r="E781" s="194"/>
      <c r="F781" s="195"/>
      <c r="G781" s="171">
        <f t="shared" si="148"/>
        <v>0</v>
      </c>
      <c r="H781" s="171"/>
      <c r="I781" s="169"/>
      <c r="J781" s="207"/>
      <c r="K781" s="208"/>
      <c r="L781" s="169">
        <f t="shared" si="149"/>
        <v>0</v>
      </c>
      <c r="M781" s="201"/>
      <c r="N781" s="201"/>
      <c r="O781" s="192">
        <f t="shared" si="145"/>
        <v>0</v>
      </c>
    </row>
    <row r="782" spans="1:15" ht="20.100000000000001" customHeight="1" thickBot="1" x14ac:dyDescent="0.35">
      <c r="A782" s="1" t="s">
        <v>21</v>
      </c>
      <c r="B782" s="155"/>
      <c r="C782" s="193"/>
      <c r="D782" s="193"/>
      <c r="E782" s="194"/>
      <c r="F782" s="195"/>
      <c r="G782" s="171">
        <f t="shared" si="148"/>
        <v>0</v>
      </c>
      <c r="H782" s="171"/>
      <c r="I782" s="169"/>
      <c r="J782" s="207"/>
      <c r="K782" s="208"/>
      <c r="L782" s="169">
        <f t="shared" si="149"/>
        <v>0</v>
      </c>
      <c r="M782" s="201"/>
      <c r="N782" s="201"/>
      <c r="O782" s="192">
        <f t="shared" si="145"/>
        <v>0</v>
      </c>
    </row>
    <row r="783" spans="1:15" ht="20.100000000000001" customHeight="1" thickBot="1" x14ac:dyDescent="0.35">
      <c r="A783" s="129">
        <f>A762+1</f>
        <v>36</v>
      </c>
      <c r="B783" s="117" t="s">
        <v>82</v>
      </c>
      <c r="C783" s="177">
        <f t="shared" ref="C783:K783" si="150">SUM(C763:C782)</f>
        <v>0</v>
      </c>
      <c r="D783" s="177">
        <f t="shared" si="150"/>
        <v>4</v>
      </c>
      <c r="E783" s="177">
        <f t="shared" si="150"/>
        <v>0</v>
      </c>
      <c r="F783" s="177">
        <f t="shared" si="150"/>
        <v>0</v>
      </c>
      <c r="G783" s="177">
        <f t="shared" si="150"/>
        <v>4</v>
      </c>
      <c r="H783" s="177">
        <f t="shared" si="150"/>
        <v>0</v>
      </c>
      <c r="I783" s="177">
        <f t="shared" si="150"/>
        <v>0</v>
      </c>
      <c r="J783" s="177">
        <f t="shared" si="150"/>
        <v>0</v>
      </c>
      <c r="K783" s="177">
        <f t="shared" si="150"/>
        <v>0</v>
      </c>
      <c r="L783" s="169">
        <f t="shared" si="149"/>
        <v>0</v>
      </c>
      <c r="M783" s="177">
        <f>SUM(M763:M782)</f>
        <v>0</v>
      </c>
      <c r="N783" s="177">
        <f>SUM(N763:N782)</f>
        <v>0</v>
      </c>
      <c r="O783" s="184">
        <f>SUM(O763:O782)</f>
        <v>0</v>
      </c>
    </row>
    <row r="784" spans="1:15" ht="20.100000000000001" customHeight="1" x14ac:dyDescent="0.3">
      <c r="A784" s="130" t="s">
        <v>2</v>
      </c>
      <c r="B784" s="154" t="s">
        <v>24</v>
      </c>
      <c r="C784" s="185"/>
      <c r="D784" s="185">
        <v>2</v>
      </c>
      <c r="E784" s="186"/>
      <c r="F784" s="187">
        <v>0</v>
      </c>
      <c r="G784" s="171">
        <f t="shared" ref="G784:G803" si="151">F784+E784+D784+C784</f>
        <v>2</v>
      </c>
      <c r="H784" s="171"/>
      <c r="I784" s="169"/>
      <c r="J784" s="207"/>
      <c r="K784" s="208"/>
      <c r="L784" s="169">
        <f t="shared" si="149"/>
        <v>0</v>
      </c>
      <c r="M784" s="201"/>
      <c r="N784" s="201"/>
      <c r="O784" s="192">
        <f t="shared" si="145"/>
        <v>0</v>
      </c>
    </row>
    <row r="785" spans="1:15" ht="20.100000000000001" customHeight="1" x14ac:dyDescent="0.3">
      <c r="A785" s="1" t="s">
        <v>3</v>
      </c>
      <c r="B785" s="155"/>
      <c r="C785" s="193"/>
      <c r="D785" s="193"/>
      <c r="E785" s="194">
        <v>1</v>
      </c>
      <c r="F785" s="195">
        <v>0</v>
      </c>
      <c r="G785" s="171">
        <f t="shared" si="151"/>
        <v>1</v>
      </c>
      <c r="H785" s="171"/>
      <c r="I785" s="169"/>
      <c r="J785" s="207"/>
      <c r="K785" s="208"/>
      <c r="L785" s="169">
        <f t="shared" si="149"/>
        <v>0</v>
      </c>
      <c r="M785" s="201"/>
      <c r="N785" s="201"/>
      <c r="O785" s="192">
        <f t="shared" si="145"/>
        <v>0</v>
      </c>
    </row>
    <row r="786" spans="1:15" ht="20.100000000000001" customHeight="1" x14ac:dyDescent="0.3">
      <c r="A786" s="1" t="s">
        <v>4</v>
      </c>
      <c r="B786" s="155"/>
      <c r="C786" s="193"/>
      <c r="D786" s="193"/>
      <c r="E786" s="194">
        <v>1</v>
      </c>
      <c r="F786" s="195">
        <v>3</v>
      </c>
      <c r="G786" s="171">
        <f t="shared" si="151"/>
        <v>4</v>
      </c>
      <c r="H786" s="171"/>
      <c r="I786" s="169"/>
      <c r="J786" s="207"/>
      <c r="K786" s="208"/>
      <c r="L786" s="169">
        <f t="shared" si="149"/>
        <v>0</v>
      </c>
      <c r="M786" s="201"/>
      <c r="N786" s="201"/>
      <c r="O786" s="192">
        <f t="shared" si="145"/>
        <v>0</v>
      </c>
    </row>
    <row r="787" spans="1:15" ht="20.100000000000001" customHeight="1" x14ac:dyDescent="0.3">
      <c r="A787" s="1" t="s">
        <v>5</v>
      </c>
      <c r="B787" s="155"/>
      <c r="C787" s="193"/>
      <c r="D787" s="193"/>
      <c r="E787" s="194">
        <v>1</v>
      </c>
      <c r="F787" s="195">
        <v>1</v>
      </c>
      <c r="G787" s="171">
        <f t="shared" si="151"/>
        <v>2</v>
      </c>
      <c r="H787" s="171"/>
      <c r="I787" s="169"/>
      <c r="J787" s="207"/>
      <c r="K787" s="208"/>
      <c r="L787" s="169">
        <f t="shared" si="149"/>
        <v>0</v>
      </c>
      <c r="M787" s="201"/>
      <c r="N787" s="201"/>
      <c r="O787" s="192">
        <f t="shared" si="145"/>
        <v>0</v>
      </c>
    </row>
    <row r="788" spans="1:15" ht="20.100000000000001" customHeight="1" x14ac:dyDescent="0.3">
      <c r="A788" s="1" t="s">
        <v>6</v>
      </c>
      <c r="B788" s="155"/>
      <c r="C788" s="193"/>
      <c r="D788" s="193"/>
      <c r="E788" s="194">
        <v>1</v>
      </c>
      <c r="F788" s="195">
        <v>3</v>
      </c>
      <c r="G788" s="171">
        <f t="shared" si="151"/>
        <v>4</v>
      </c>
      <c r="H788" s="171"/>
      <c r="I788" s="169"/>
      <c r="J788" s="207"/>
      <c r="K788" s="208"/>
      <c r="L788" s="169">
        <f t="shared" si="149"/>
        <v>0</v>
      </c>
      <c r="M788" s="201"/>
      <c r="N788" s="201"/>
      <c r="O788" s="192">
        <f t="shared" si="145"/>
        <v>0</v>
      </c>
    </row>
    <row r="789" spans="1:15" ht="20.100000000000001" customHeight="1" x14ac:dyDescent="0.3">
      <c r="A789" s="1" t="s">
        <v>7</v>
      </c>
      <c r="B789" s="155"/>
      <c r="C789" s="193"/>
      <c r="D789" s="193"/>
      <c r="E789" s="194">
        <v>1</v>
      </c>
      <c r="F789" s="195">
        <v>1</v>
      </c>
      <c r="G789" s="171">
        <f t="shared" si="151"/>
        <v>2</v>
      </c>
      <c r="H789" s="171"/>
      <c r="I789" s="169"/>
      <c r="J789" s="207"/>
      <c r="K789" s="208"/>
      <c r="L789" s="169">
        <f t="shared" si="149"/>
        <v>0</v>
      </c>
      <c r="M789" s="201"/>
      <c r="N789" s="201"/>
      <c r="O789" s="192">
        <f t="shared" si="145"/>
        <v>0</v>
      </c>
    </row>
    <row r="790" spans="1:15" ht="20.100000000000001" customHeight="1" x14ac:dyDescent="0.3">
      <c r="A790" s="1" t="s">
        <v>8</v>
      </c>
      <c r="B790" s="155"/>
      <c r="C790" s="193"/>
      <c r="D790" s="193"/>
      <c r="E790" s="194">
        <v>1</v>
      </c>
      <c r="F790" s="195">
        <v>1</v>
      </c>
      <c r="G790" s="171">
        <f t="shared" si="151"/>
        <v>2</v>
      </c>
      <c r="H790" s="171"/>
      <c r="I790" s="169"/>
      <c r="J790" s="207"/>
      <c r="K790" s="208"/>
      <c r="L790" s="169">
        <f t="shared" si="149"/>
        <v>0</v>
      </c>
      <c r="M790" s="201"/>
      <c r="N790" s="201"/>
      <c r="O790" s="192">
        <f t="shared" si="145"/>
        <v>0</v>
      </c>
    </row>
    <row r="791" spans="1:15" ht="20.100000000000001" customHeight="1" x14ac:dyDescent="0.3">
      <c r="A791" s="1" t="s">
        <v>9</v>
      </c>
      <c r="B791" s="155"/>
      <c r="C791" s="193"/>
      <c r="D791" s="193"/>
      <c r="E791" s="194">
        <v>1</v>
      </c>
      <c r="F791" s="195">
        <v>0</v>
      </c>
      <c r="G791" s="171">
        <f t="shared" si="151"/>
        <v>1</v>
      </c>
      <c r="H791" s="171"/>
      <c r="I791" s="169"/>
      <c r="J791" s="207"/>
      <c r="K791" s="208"/>
      <c r="L791" s="169">
        <f t="shared" si="149"/>
        <v>0</v>
      </c>
      <c r="M791" s="201"/>
      <c r="N791" s="201"/>
      <c r="O791" s="192">
        <f t="shared" si="145"/>
        <v>0</v>
      </c>
    </row>
    <row r="792" spans="1:15" ht="20.100000000000001" customHeight="1" x14ac:dyDescent="0.3">
      <c r="A792" s="1" t="s">
        <v>10</v>
      </c>
      <c r="B792" s="156"/>
      <c r="C792" s="198"/>
      <c r="D792" s="198"/>
      <c r="E792" s="199">
        <v>1</v>
      </c>
      <c r="F792" s="200">
        <v>3</v>
      </c>
      <c r="G792" s="182">
        <f t="shared" si="151"/>
        <v>4</v>
      </c>
      <c r="H792" s="171"/>
      <c r="I792" s="169"/>
      <c r="J792" s="207"/>
      <c r="K792" s="208"/>
      <c r="L792" s="169">
        <f t="shared" si="149"/>
        <v>0</v>
      </c>
      <c r="M792" s="201"/>
      <c r="N792" s="201"/>
      <c r="O792" s="192">
        <f t="shared" si="145"/>
        <v>0</v>
      </c>
    </row>
    <row r="793" spans="1:15" ht="20.100000000000001" customHeight="1" x14ac:dyDescent="0.3">
      <c r="A793" s="1" t="s">
        <v>11</v>
      </c>
      <c r="B793" s="155"/>
      <c r="C793" s="193"/>
      <c r="D793" s="193"/>
      <c r="E793" s="194">
        <v>1</v>
      </c>
      <c r="F793" s="195">
        <v>1</v>
      </c>
      <c r="G793" s="171">
        <f t="shared" si="151"/>
        <v>2</v>
      </c>
      <c r="H793" s="171"/>
      <c r="I793" s="169"/>
      <c r="J793" s="207"/>
      <c r="K793" s="208"/>
      <c r="L793" s="169">
        <f t="shared" si="149"/>
        <v>0</v>
      </c>
      <c r="M793" s="201"/>
      <c r="N793" s="201"/>
      <c r="O793" s="192">
        <f t="shared" si="145"/>
        <v>0</v>
      </c>
    </row>
    <row r="794" spans="1:15" ht="20.100000000000001" customHeight="1" x14ac:dyDescent="0.3">
      <c r="A794" s="1" t="s">
        <v>12</v>
      </c>
      <c r="B794" s="155"/>
      <c r="C794" s="193"/>
      <c r="D794" s="193"/>
      <c r="E794" s="194">
        <v>1</v>
      </c>
      <c r="F794" s="195">
        <v>1</v>
      </c>
      <c r="G794" s="171">
        <f t="shared" si="151"/>
        <v>2</v>
      </c>
      <c r="H794" s="171"/>
      <c r="I794" s="169"/>
      <c r="J794" s="207"/>
      <c r="K794" s="208"/>
      <c r="L794" s="169">
        <f t="shared" si="149"/>
        <v>0</v>
      </c>
      <c r="M794" s="201"/>
      <c r="N794" s="201"/>
      <c r="O794" s="192">
        <f t="shared" si="145"/>
        <v>0</v>
      </c>
    </row>
    <row r="795" spans="1:15" ht="20.100000000000001" customHeight="1" x14ac:dyDescent="0.3">
      <c r="A795" s="1" t="s">
        <v>13</v>
      </c>
      <c r="B795" s="155"/>
      <c r="C795" s="193"/>
      <c r="D795" s="193"/>
      <c r="E795" s="194">
        <v>1</v>
      </c>
      <c r="F795" s="195">
        <v>2</v>
      </c>
      <c r="G795" s="171">
        <f t="shared" si="151"/>
        <v>3</v>
      </c>
      <c r="H795" s="171"/>
      <c r="I795" s="169"/>
      <c r="J795" s="207"/>
      <c r="K795" s="208"/>
      <c r="L795" s="169">
        <f t="shared" si="149"/>
        <v>0</v>
      </c>
      <c r="M795" s="201"/>
      <c r="N795" s="201"/>
      <c r="O795" s="192">
        <f t="shared" si="145"/>
        <v>0</v>
      </c>
    </row>
    <row r="796" spans="1:15" ht="20.100000000000001" customHeight="1" x14ac:dyDescent="0.3">
      <c r="A796" s="1" t="s">
        <v>14</v>
      </c>
      <c r="B796" s="155"/>
      <c r="C796" s="193"/>
      <c r="D796" s="193">
        <v>2</v>
      </c>
      <c r="E796" s="194">
        <v>0</v>
      </c>
      <c r="F796" s="195">
        <v>5</v>
      </c>
      <c r="G796" s="171">
        <f t="shared" si="151"/>
        <v>7</v>
      </c>
      <c r="H796" s="171"/>
      <c r="I796" s="169"/>
      <c r="J796" s="207"/>
      <c r="K796" s="208"/>
      <c r="L796" s="169">
        <f t="shared" si="149"/>
        <v>0</v>
      </c>
      <c r="M796" s="201"/>
      <c r="N796" s="201"/>
      <c r="O796" s="192">
        <f t="shared" si="145"/>
        <v>0</v>
      </c>
    </row>
    <row r="797" spans="1:15" ht="20.100000000000001" customHeight="1" x14ac:dyDescent="0.3">
      <c r="A797" s="1" t="s">
        <v>15</v>
      </c>
      <c r="B797" s="155"/>
      <c r="C797" s="193"/>
      <c r="D797" s="193"/>
      <c r="E797" s="194">
        <v>1</v>
      </c>
      <c r="F797" s="195">
        <v>1</v>
      </c>
      <c r="G797" s="171">
        <f t="shared" si="151"/>
        <v>2</v>
      </c>
      <c r="H797" s="171"/>
      <c r="I797" s="169"/>
      <c r="J797" s="207"/>
      <c r="K797" s="208"/>
      <c r="L797" s="169">
        <f t="shared" si="149"/>
        <v>0</v>
      </c>
      <c r="M797" s="201"/>
      <c r="N797" s="201"/>
      <c r="O797" s="192">
        <f t="shared" si="145"/>
        <v>0</v>
      </c>
    </row>
    <row r="798" spans="1:15" ht="20.100000000000001" customHeight="1" x14ac:dyDescent="0.3">
      <c r="A798" s="1" t="s">
        <v>16</v>
      </c>
      <c r="B798" s="155"/>
      <c r="C798" s="193"/>
      <c r="D798" s="193"/>
      <c r="E798" s="194">
        <v>1</v>
      </c>
      <c r="F798" s="195">
        <v>1</v>
      </c>
      <c r="G798" s="171">
        <f t="shared" si="151"/>
        <v>2</v>
      </c>
      <c r="H798" s="171"/>
      <c r="I798" s="169"/>
      <c r="J798" s="207"/>
      <c r="K798" s="208"/>
      <c r="L798" s="169">
        <f t="shared" si="149"/>
        <v>0</v>
      </c>
      <c r="M798" s="201"/>
      <c r="N798" s="201"/>
      <c r="O798" s="192">
        <f t="shared" si="145"/>
        <v>0</v>
      </c>
    </row>
    <row r="799" spans="1:15" ht="20.100000000000001" customHeight="1" x14ac:dyDescent="0.3">
      <c r="A799" s="128" t="s">
        <v>17</v>
      </c>
      <c r="B799" s="157"/>
      <c r="C799" s="198"/>
      <c r="D799" s="198"/>
      <c r="E799" s="199">
        <v>1</v>
      </c>
      <c r="F799" s="200">
        <v>0</v>
      </c>
      <c r="G799" s="182">
        <f t="shared" si="151"/>
        <v>1</v>
      </c>
      <c r="H799" s="171"/>
      <c r="I799" s="169"/>
      <c r="J799" s="207"/>
      <c r="K799" s="208"/>
      <c r="L799" s="169">
        <f t="shared" si="149"/>
        <v>0</v>
      </c>
      <c r="M799" s="201"/>
      <c r="N799" s="201"/>
      <c r="O799" s="192">
        <f t="shared" si="145"/>
        <v>0</v>
      </c>
    </row>
    <row r="800" spans="1:15" ht="20.100000000000001" customHeight="1" x14ac:dyDescent="0.3">
      <c r="A800" s="1" t="s">
        <v>18</v>
      </c>
      <c r="B800" s="155"/>
      <c r="C800" s="193"/>
      <c r="D800" s="193"/>
      <c r="E800" s="194">
        <v>1</v>
      </c>
      <c r="F800" s="195">
        <v>3</v>
      </c>
      <c r="G800" s="171">
        <f t="shared" si="151"/>
        <v>4</v>
      </c>
      <c r="H800" s="171"/>
      <c r="I800" s="169"/>
      <c r="J800" s="207"/>
      <c r="K800" s="208"/>
      <c r="L800" s="169">
        <f t="shared" si="149"/>
        <v>0</v>
      </c>
      <c r="M800" s="201"/>
      <c r="N800" s="201"/>
      <c r="O800" s="192">
        <f t="shared" si="145"/>
        <v>0</v>
      </c>
    </row>
    <row r="801" spans="1:15" ht="20.100000000000001" customHeight="1" x14ac:dyDescent="0.3">
      <c r="A801" s="1" t="s">
        <v>19</v>
      </c>
      <c r="B801" s="155"/>
      <c r="C801" s="193"/>
      <c r="D801" s="193"/>
      <c r="E801" s="194">
        <v>1</v>
      </c>
      <c r="F801" s="195">
        <v>0</v>
      </c>
      <c r="G801" s="171">
        <f t="shared" si="151"/>
        <v>1</v>
      </c>
      <c r="H801" s="171"/>
      <c r="I801" s="169"/>
      <c r="J801" s="207"/>
      <c r="K801" s="208"/>
      <c r="L801" s="169">
        <f t="shared" si="149"/>
        <v>0</v>
      </c>
      <c r="M801" s="201"/>
      <c r="N801" s="201"/>
      <c r="O801" s="192">
        <f t="shared" ref="O801:O858" si="152">N801+M801</f>
        <v>0</v>
      </c>
    </row>
    <row r="802" spans="1:15" ht="20.100000000000001" customHeight="1" x14ac:dyDescent="0.3">
      <c r="A802" s="1" t="s">
        <v>20</v>
      </c>
      <c r="B802" s="155"/>
      <c r="C802" s="193"/>
      <c r="D802" s="193"/>
      <c r="E802" s="194">
        <v>1</v>
      </c>
      <c r="F802" s="195">
        <v>1</v>
      </c>
      <c r="G802" s="171">
        <f t="shared" si="151"/>
        <v>2</v>
      </c>
      <c r="H802" s="171"/>
      <c r="I802" s="169"/>
      <c r="J802" s="207"/>
      <c r="K802" s="208"/>
      <c r="L802" s="169">
        <f t="shared" si="149"/>
        <v>0</v>
      </c>
      <c r="M802" s="201"/>
      <c r="N802" s="201"/>
      <c r="O802" s="192">
        <f t="shared" si="152"/>
        <v>0</v>
      </c>
    </row>
    <row r="803" spans="1:15" ht="20.100000000000001" customHeight="1" thickBot="1" x14ac:dyDescent="0.35">
      <c r="A803" s="1" t="s">
        <v>21</v>
      </c>
      <c r="B803" s="155"/>
      <c r="C803" s="193"/>
      <c r="D803" s="193"/>
      <c r="E803" s="194">
        <v>1</v>
      </c>
      <c r="F803" s="195">
        <v>0</v>
      </c>
      <c r="G803" s="171">
        <f t="shared" si="151"/>
        <v>1</v>
      </c>
      <c r="H803" s="171"/>
      <c r="I803" s="169"/>
      <c r="J803" s="207"/>
      <c r="K803" s="208"/>
      <c r="L803" s="169">
        <f t="shared" si="149"/>
        <v>0</v>
      </c>
      <c r="M803" s="201"/>
      <c r="N803" s="201"/>
      <c r="O803" s="192">
        <f t="shared" si="152"/>
        <v>0</v>
      </c>
    </row>
    <row r="804" spans="1:15" ht="20.100000000000001" customHeight="1" thickBot="1" x14ac:dyDescent="0.35">
      <c r="A804" s="129">
        <f>A783+1</f>
        <v>37</v>
      </c>
      <c r="B804" s="117" t="s">
        <v>24</v>
      </c>
      <c r="C804" s="177">
        <f t="shared" ref="C804:K804" si="153">SUM(C784:C803)</f>
        <v>0</v>
      </c>
      <c r="D804" s="177">
        <f t="shared" si="153"/>
        <v>4</v>
      </c>
      <c r="E804" s="177">
        <f t="shared" si="153"/>
        <v>18</v>
      </c>
      <c r="F804" s="177">
        <f t="shared" si="153"/>
        <v>27</v>
      </c>
      <c r="G804" s="177">
        <f t="shared" si="153"/>
        <v>49</v>
      </c>
      <c r="H804" s="177">
        <f t="shared" si="153"/>
        <v>0</v>
      </c>
      <c r="I804" s="177">
        <f t="shared" si="153"/>
        <v>0</v>
      </c>
      <c r="J804" s="177">
        <f t="shared" si="153"/>
        <v>0</v>
      </c>
      <c r="K804" s="177">
        <f t="shared" si="153"/>
        <v>0</v>
      </c>
      <c r="L804" s="169">
        <f t="shared" si="149"/>
        <v>0</v>
      </c>
      <c r="M804" s="177">
        <f>SUM(M784:M803)</f>
        <v>0</v>
      </c>
      <c r="N804" s="177">
        <f>SUM(N784:N803)</f>
        <v>0</v>
      </c>
      <c r="O804" s="184">
        <f>SUM(O784:O803)</f>
        <v>0</v>
      </c>
    </row>
    <row r="805" spans="1:15" ht="18.75" customHeight="1" x14ac:dyDescent="0.3">
      <c r="A805" s="130" t="s">
        <v>2</v>
      </c>
      <c r="B805" s="158" t="s">
        <v>83</v>
      </c>
      <c r="C805" s="185">
        <v>1</v>
      </c>
      <c r="D805" s="185">
        <v>0</v>
      </c>
      <c r="E805" s="186"/>
      <c r="F805" s="187"/>
      <c r="G805" s="171">
        <f t="shared" ref="G805:G824" si="154">F805+E805+D805+C805</f>
        <v>1</v>
      </c>
      <c r="H805" s="171"/>
      <c r="I805" s="169"/>
      <c r="J805" s="207"/>
      <c r="K805" s="208"/>
      <c r="L805" s="169">
        <f t="shared" si="149"/>
        <v>0</v>
      </c>
      <c r="M805" s="201"/>
      <c r="N805" s="201"/>
      <c r="O805" s="192">
        <f t="shared" si="152"/>
        <v>0</v>
      </c>
    </row>
    <row r="806" spans="1:15" ht="15.75" customHeight="1" x14ac:dyDescent="0.3">
      <c r="A806" s="1" t="s">
        <v>3</v>
      </c>
      <c r="B806" s="159"/>
      <c r="C806" s="193"/>
      <c r="D806" s="193"/>
      <c r="E806" s="194"/>
      <c r="F806" s="195"/>
      <c r="G806" s="171">
        <f t="shared" si="154"/>
        <v>0</v>
      </c>
      <c r="H806" s="171"/>
      <c r="I806" s="169"/>
      <c r="J806" s="207"/>
      <c r="K806" s="208"/>
      <c r="L806" s="169">
        <f t="shared" si="149"/>
        <v>0</v>
      </c>
      <c r="M806" s="201"/>
      <c r="N806" s="201"/>
      <c r="O806" s="192">
        <f t="shared" si="152"/>
        <v>0</v>
      </c>
    </row>
    <row r="807" spans="1:15" x14ac:dyDescent="0.3">
      <c r="A807" s="1" t="s">
        <v>4</v>
      </c>
      <c r="B807" s="159"/>
      <c r="C807" s="193"/>
      <c r="D807" s="193"/>
      <c r="E807" s="194"/>
      <c r="F807" s="195"/>
      <c r="G807" s="171">
        <f t="shared" si="154"/>
        <v>0</v>
      </c>
      <c r="H807" s="171"/>
      <c r="I807" s="169"/>
      <c r="J807" s="207"/>
      <c r="K807" s="208"/>
      <c r="L807" s="169">
        <f t="shared" si="149"/>
        <v>0</v>
      </c>
      <c r="M807" s="201"/>
      <c r="N807" s="201"/>
      <c r="O807" s="192">
        <f t="shared" si="152"/>
        <v>0</v>
      </c>
    </row>
    <row r="808" spans="1:15" x14ac:dyDescent="0.3">
      <c r="A808" s="1" t="s">
        <v>5</v>
      </c>
      <c r="B808" s="159"/>
      <c r="C808" s="193"/>
      <c r="D808" s="193"/>
      <c r="E808" s="194"/>
      <c r="F808" s="195"/>
      <c r="G808" s="171">
        <f t="shared" si="154"/>
        <v>0</v>
      </c>
      <c r="H808" s="171"/>
      <c r="I808" s="169"/>
      <c r="J808" s="207"/>
      <c r="K808" s="208"/>
      <c r="L808" s="169">
        <f t="shared" si="149"/>
        <v>0</v>
      </c>
      <c r="M808" s="201"/>
      <c r="N808" s="201"/>
      <c r="O808" s="192">
        <f t="shared" si="152"/>
        <v>0</v>
      </c>
    </row>
    <row r="809" spans="1:15" x14ac:dyDescent="0.3">
      <c r="A809" s="1" t="s">
        <v>6</v>
      </c>
      <c r="B809" s="159"/>
      <c r="C809" s="193"/>
      <c r="D809" s="193"/>
      <c r="E809" s="194"/>
      <c r="F809" s="195"/>
      <c r="G809" s="171">
        <f t="shared" si="154"/>
        <v>0</v>
      </c>
      <c r="H809" s="171"/>
      <c r="I809" s="169"/>
      <c r="J809" s="207"/>
      <c r="K809" s="208"/>
      <c r="L809" s="169">
        <f t="shared" si="149"/>
        <v>0</v>
      </c>
      <c r="M809" s="201"/>
      <c r="N809" s="201"/>
      <c r="O809" s="192">
        <f t="shared" si="152"/>
        <v>0</v>
      </c>
    </row>
    <row r="810" spans="1:15" x14ac:dyDescent="0.3">
      <c r="A810" s="1" t="s">
        <v>7</v>
      </c>
      <c r="B810" s="159"/>
      <c r="C810" s="193"/>
      <c r="D810" s="193"/>
      <c r="E810" s="194"/>
      <c r="F810" s="195"/>
      <c r="G810" s="171">
        <f t="shared" si="154"/>
        <v>0</v>
      </c>
      <c r="H810" s="171"/>
      <c r="I810" s="169"/>
      <c r="J810" s="207"/>
      <c r="K810" s="208"/>
      <c r="L810" s="169">
        <f t="shared" si="149"/>
        <v>0</v>
      </c>
      <c r="M810" s="201"/>
      <c r="N810" s="201"/>
      <c r="O810" s="192">
        <f t="shared" si="152"/>
        <v>0</v>
      </c>
    </row>
    <row r="811" spans="1:15" x14ac:dyDescent="0.3">
      <c r="A811" s="1" t="s">
        <v>8</v>
      </c>
      <c r="B811" s="159"/>
      <c r="C811" s="193"/>
      <c r="D811" s="193"/>
      <c r="E811" s="194"/>
      <c r="F811" s="195"/>
      <c r="G811" s="171">
        <f t="shared" si="154"/>
        <v>0</v>
      </c>
      <c r="H811" s="171"/>
      <c r="I811" s="169"/>
      <c r="J811" s="207"/>
      <c r="K811" s="208"/>
      <c r="L811" s="169">
        <f t="shared" si="149"/>
        <v>0</v>
      </c>
      <c r="M811" s="201"/>
      <c r="N811" s="201"/>
      <c r="O811" s="192">
        <f t="shared" si="152"/>
        <v>0</v>
      </c>
    </row>
    <row r="812" spans="1:15" x14ac:dyDescent="0.3">
      <c r="A812" s="1" t="s">
        <v>9</v>
      </c>
      <c r="B812" s="159"/>
      <c r="C812" s="193"/>
      <c r="D812" s="193"/>
      <c r="E812" s="194"/>
      <c r="F812" s="195"/>
      <c r="G812" s="171">
        <f t="shared" si="154"/>
        <v>0</v>
      </c>
      <c r="H812" s="171"/>
      <c r="I812" s="169"/>
      <c r="J812" s="207"/>
      <c r="K812" s="208"/>
      <c r="L812" s="169">
        <f t="shared" si="149"/>
        <v>0</v>
      </c>
      <c r="M812" s="201"/>
      <c r="N812" s="201"/>
      <c r="O812" s="192">
        <f t="shared" si="152"/>
        <v>0</v>
      </c>
    </row>
    <row r="813" spans="1:15" x14ac:dyDescent="0.3">
      <c r="A813" s="1" t="s">
        <v>10</v>
      </c>
      <c r="B813" s="160"/>
      <c r="C813" s="198"/>
      <c r="D813" s="198"/>
      <c r="E813" s="199"/>
      <c r="F813" s="200"/>
      <c r="G813" s="182">
        <f t="shared" si="154"/>
        <v>0</v>
      </c>
      <c r="H813" s="171"/>
      <c r="I813" s="169"/>
      <c r="J813" s="207"/>
      <c r="K813" s="208"/>
      <c r="L813" s="169">
        <f t="shared" si="149"/>
        <v>0</v>
      </c>
      <c r="M813" s="201"/>
      <c r="N813" s="201"/>
      <c r="O813" s="192">
        <f t="shared" si="152"/>
        <v>0</v>
      </c>
    </row>
    <row r="814" spans="1:15" x14ac:dyDescent="0.3">
      <c r="A814" s="1" t="s">
        <v>11</v>
      </c>
      <c r="B814" s="159"/>
      <c r="C814" s="193"/>
      <c r="D814" s="193"/>
      <c r="E814" s="194"/>
      <c r="F814" s="195"/>
      <c r="G814" s="171">
        <f t="shared" si="154"/>
        <v>0</v>
      </c>
      <c r="H814" s="171"/>
      <c r="I814" s="169"/>
      <c r="J814" s="207"/>
      <c r="K814" s="208"/>
      <c r="L814" s="169">
        <f t="shared" si="149"/>
        <v>0</v>
      </c>
      <c r="M814" s="201"/>
      <c r="N814" s="201"/>
      <c r="O814" s="192">
        <f t="shared" si="152"/>
        <v>0</v>
      </c>
    </row>
    <row r="815" spans="1:15" x14ac:dyDescent="0.3">
      <c r="A815" s="1" t="s">
        <v>12</v>
      </c>
      <c r="B815" s="159"/>
      <c r="C815" s="193"/>
      <c r="D815" s="193"/>
      <c r="E815" s="194"/>
      <c r="F815" s="195"/>
      <c r="G815" s="171">
        <f t="shared" si="154"/>
        <v>0</v>
      </c>
      <c r="H815" s="171"/>
      <c r="I815" s="169"/>
      <c r="J815" s="207"/>
      <c r="K815" s="208"/>
      <c r="L815" s="169">
        <f t="shared" si="149"/>
        <v>0</v>
      </c>
      <c r="M815" s="201"/>
      <c r="N815" s="201"/>
      <c r="O815" s="192">
        <f t="shared" si="152"/>
        <v>0</v>
      </c>
    </row>
    <row r="816" spans="1:15" x14ac:dyDescent="0.3">
      <c r="A816" s="1" t="s">
        <v>13</v>
      </c>
      <c r="B816" s="159"/>
      <c r="C816" s="193"/>
      <c r="D816" s="193"/>
      <c r="E816" s="194"/>
      <c r="F816" s="195"/>
      <c r="G816" s="171">
        <f t="shared" si="154"/>
        <v>0</v>
      </c>
      <c r="H816" s="171"/>
      <c r="I816" s="169"/>
      <c r="J816" s="207"/>
      <c r="K816" s="208"/>
      <c r="L816" s="169">
        <f t="shared" si="149"/>
        <v>0</v>
      </c>
      <c r="M816" s="201"/>
      <c r="N816" s="201"/>
      <c r="O816" s="192">
        <f t="shared" si="152"/>
        <v>0</v>
      </c>
    </row>
    <row r="817" spans="1:15" x14ac:dyDescent="0.3">
      <c r="A817" s="1" t="s">
        <v>14</v>
      </c>
      <c r="B817" s="159"/>
      <c r="C817" s="193"/>
      <c r="D817" s="193"/>
      <c r="E817" s="194"/>
      <c r="F817" s="195"/>
      <c r="G817" s="171">
        <f t="shared" si="154"/>
        <v>0</v>
      </c>
      <c r="H817" s="171"/>
      <c r="I817" s="169"/>
      <c r="J817" s="207"/>
      <c r="K817" s="208"/>
      <c r="L817" s="169">
        <f t="shared" si="149"/>
        <v>0</v>
      </c>
      <c r="M817" s="201"/>
      <c r="N817" s="201"/>
      <c r="O817" s="192">
        <f t="shared" si="152"/>
        <v>0</v>
      </c>
    </row>
    <row r="818" spans="1:15" x14ac:dyDescent="0.3">
      <c r="A818" s="1" t="s">
        <v>15</v>
      </c>
      <c r="B818" s="159"/>
      <c r="C818" s="193"/>
      <c r="D818" s="193"/>
      <c r="E818" s="194"/>
      <c r="F818" s="195"/>
      <c r="G818" s="171">
        <f t="shared" si="154"/>
        <v>0</v>
      </c>
      <c r="H818" s="171"/>
      <c r="I818" s="169"/>
      <c r="J818" s="207"/>
      <c r="K818" s="208"/>
      <c r="L818" s="169">
        <f t="shared" si="149"/>
        <v>0</v>
      </c>
      <c r="M818" s="201"/>
      <c r="N818" s="201"/>
      <c r="O818" s="192">
        <f t="shared" si="152"/>
        <v>0</v>
      </c>
    </row>
    <row r="819" spans="1:15" x14ac:dyDescent="0.3">
      <c r="A819" s="1" t="s">
        <v>16</v>
      </c>
      <c r="B819" s="159"/>
      <c r="C819" s="193"/>
      <c r="D819" s="193"/>
      <c r="E819" s="194"/>
      <c r="F819" s="195"/>
      <c r="G819" s="171">
        <f t="shared" si="154"/>
        <v>0</v>
      </c>
      <c r="H819" s="171"/>
      <c r="I819" s="169"/>
      <c r="J819" s="207"/>
      <c r="K819" s="208"/>
      <c r="L819" s="169">
        <f t="shared" si="149"/>
        <v>0</v>
      </c>
      <c r="M819" s="201"/>
      <c r="N819" s="201"/>
      <c r="O819" s="192">
        <f t="shared" si="152"/>
        <v>0</v>
      </c>
    </row>
    <row r="820" spans="1:15" x14ac:dyDescent="0.3">
      <c r="A820" s="128" t="s">
        <v>17</v>
      </c>
      <c r="B820" s="161"/>
      <c r="C820" s="198"/>
      <c r="D820" s="198"/>
      <c r="E820" s="199"/>
      <c r="F820" s="200"/>
      <c r="G820" s="182">
        <f t="shared" si="154"/>
        <v>0</v>
      </c>
      <c r="H820" s="171"/>
      <c r="I820" s="169"/>
      <c r="J820" s="207"/>
      <c r="K820" s="208"/>
      <c r="L820" s="169">
        <f t="shared" si="149"/>
        <v>0</v>
      </c>
      <c r="M820" s="201"/>
      <c r="N820" s="201"/>
      <c r="O820" s="192">
        <f t="shared" si="152"/>
        <v>0</v>
      </c>
    </row>
    <row r="821" spans="1:15" x14ac:dyDescent="0.3">
      <c r="A821" s="1" t="s">
        <v>18</v>
      </c>
      <c r="B821" s="159"/>
      <c r="C821" s="193"/>
      <c r="D821" s="193"/>
      <c r="E821" s="194"/>
      <c r="F821" s="195"/>
      <c r="G821" s="171">
        <f t="shared" si="154"/>
        <v>0</v>
      </c>
      <c r="H821" s="171"/>
      <c r="I821" s="169"/>
      <c r="J821" s="207"/>
      <c r="K821" s="208"/>
      <c r="L821" s="169">
        <f t="shared" si="149"/>
        <v>0</v>
      </c>
      <c r="M821" s="201"/>
      <c r="N821" s="201"/>
      <c r="O821" s="192">
        <f t="shared" si="152"/>
        <v>0</v>
      </c>
    </row>
    <row r="822" spans="1:15" x14ac:dyDescent="0.3">
      <c r="A822" s="1" t="s">
        <v>19</v>
      </c>
      <c r="B822" s="159"/>
      <c r="C822" s="193"/>
      <c r="D822" s="193"/>
      <c r="E822" s="194"/>
      <c r="F822" s="195"/>
      <c r="G822" s="171">
        <f t="shared" si="154"/>
        <v>0</v>
      </c>
      <c r="H822" s="171"/>
      <c r="I822" s="169"/>
      <c r="J822" s="207"/>
      <c r="K822" s="208"/>
      <c r="L822" s="169">
        <f t="shared" si="149"/>
        <v>0</v>
      </c>
      <c r="M822" s="201"/>
      <c r="N822" s="201"/>
      <c r="O822" s="192">
        <f t="shared" si="152"/>
        <v>0</v>
      </c>
    </row>
    <row r="823" spans="1:15" x14ac:dyDescent="0.3">
      <c r="A823" s="1" t="s">
        <v>20</v>
      </c>
      <c r="B823" s="159"/>
      <c r="C823" s="193"/>
      <c r="D823" s="193"/>
      <c r="E823" s="194"/>
      <c r="F823" s="195"/>
      <c r="G823" s="171">
        <f t="shared" si="154"/>
        <v>0</v>
      </c>
      <c r="H823" s="171"/>
      <c r="I823" s="169"/>
      <c r="J823" s="207"/>
      <c r="K823" s="208"/>
      <c r="L823" s="169">
        <f t="shared" si="149"/>
        <v>0</v>
      </c>
      <c r="M823" s="201"/>
      <c r="N823" s="201"/>
      <c r="O823" s="192">
        <f t="shared" si="152"/>
        <v>0</v>
      </c>
    </row>
    <row r="824" spans="1:15" ht="21" thickBot="1" x14ac:dyDescent="0.35">
      <c r="A824" s="1" t="s">
        <v>21</v>
      </c>
      <c r="B824" s="159"/>
      <c r="C824" s="193"/>
      <c r="D824" s="193"/>
      <c r="E824" s="194"/>
      <c r="F824" s="195"/>
      <c r="G824" s="171">
        <f t="shared" si="154"/>
        <v>0</v>
      </c>
      <c r="H824" s="171"/>
      <c r="I824" s="169"/>
      <c r="J824" s="207"/>
      <c r="K824" s="208"/>
      <c r="L824" s="169">
        <f t="shared" si="149"/>
        <v>0</v>
      </c>
      <c r="M824" s="201"/>
      <c r="N824" s="201"/>
      <c r="O824" s="192">
        <f t="shared" si="152"/>
        <v>0</v>
      </c>
    </row>
    <row r="825" spans="1:15" ht="21" thickBot="1" x14ac:dyDescent="0.35">
      <c r="A825" s="129">
        <f>A804+1</f>
        <v>38</v>
      </c>
      <c r="B825" s="117" t="s">
        <v>83</v>
      </c>
      <c r="C825" s="177">
        <f t="shared" ref="C825:K825" si="155">SUM(C805:C824)</f>
        <v>1</v>
      </c>
      <c r="D825" s="177">
        <f t="shared" si="155"/>
        <v>0</v>
      </c>
      <c r="E825" s="177">
        <f t="shared" si="155"/>
        <v>0</v>
      </c>
      <c r="F825" s="177">
        <f t="shared" si="155"/>
        <v>0</v>
      </c>
      <c r="G825" s="177">
        <f t="shared" si="155"/>
        <v>1</v>
      </c>
      <c r="H825" s="177">
        <f t="shared" si="155"/>
        <v>0</v>
      </c>
      <c r="I825" s="177">
        <f t="shared" si="155"/>
        <v>0</v>
      </c>
      <c r="J825" s="177">
        <f t="shared" si="155"/>
        <v>0</v>
      </c>
      <c r="K825" s="177">
        <f t="shared" si="155"/>
        <v>0</v>
      </c>
      <c r="L825" s="169">
        <f t="shared" ref="L825:L883" si="156">H825+K825+J825+I825</f>
        <v>0</v>
      </c>
      <c r="M825" s="177">
        <f>SUM(M805:M824)</f>
        <v>0</v>
      </c>
      <c r="N825" s="177">
        <f>SUM(N805:N824)</f>
        <v>0</v>
      </c>
      <c r="O825" s="184">
        <f>SUM(O805:O824)</f>
        <v>0</v>
      </c>
    </row>
    <row r="826" spans="1:15" x14ac:dyDescent="0.3">
      <c r="A826" s="130" t="s">
        <v>2</v>
      </c>
      <c r="B826" s="154" t="s">
        <v>25</v>
      </c>
      <c r="C826" s="185"/>
      <c r="D826" s="185"/>
      <c r="E826" s="186"/>
      <c r="F826" s="187"/>
      <c r="G826" s="171">
        <f t="shared" ref="G826:G845" si="157">F826+E826+D826+C826</f>
        <v>0</v>
      </c>
      <c r="H826" s="171"/>
      <c r="I826" s="169"/>
      <c r="J826" s="207"/>
      <c r="K826" s="208"/>
      <c r="L826" s="169">
        <f t="shared" si="156"/>
        <v>0</v>
      </c>
      <c r="M826" s="201"/>
      <c r="N826" s="201"/>
      <c r="O826" s="192">
        <f t="shared" si="152"/>
        <v>0</v>
      </c>
    </row>
    <row r="827" spans="1:15" x14ac:dyDescent="0.3">
      <c r="A827" s="1" t="s">
        <v>3</v>
      </c>
      <c r="B827" s="155"/>
      <c r="C827" s="193"/>
      <c r="D827" s="193"/>
      <c r="E827" s="194"/>
      <c r="F827" s="195"/>
      <c r="G827" s="171">
        <f t="shared" si="157"/>
        <v>0</v>
      </c>
      <c r="H827" s="171"/>
      <c r="I827" s="169"/>
      <c r="J827" s="207"/>
      <c r="K827" s="208"/>
      <c r="L827" s="169">
        <f t="shared" si="156"/>
        <v>0</v>
      </c>
      <c r="M827" s="201"/>
      <c r="N827" s="201"/>
      <c r="O827" s="192">
        <f t="shared" si="152"/>
        <v>0</v>
      </c>
    </row>
    <row r="828" spans="1:15" x14ac:dyDescent="0.3">
      <c r="A828" s="1" t="s">
        <v>4</v>
      </c>
      <c r="B828" s="155"/>
      <c r="C828" s="193"/>
      <c r="D828" s="193"/>
      <c r="E828" s="194"/>
      <c r="F828" s="195">
        <v>3</v>
      </c>
      <c r="G828" s="171">
        <f t="shared" si="157"/>
        <v>3</v>
      </c>
      <c r="H828" s="171"/>
      <c r="I828" s="169"/>
      <c r="J828" s="207"/>
      <c r="K828" s="208"/>
      <c r="L828" s="169">
        <f t="shared" si="156"/>
        <v>0</v>
      </c>
      <c r="M828" s="201"/>
      <c r="N828" s="201"/>
      <c r="O828" s="192">
        <f t="shared" si="152"/>
        <v>0</v>
      </c>
    </row>
    <row r="829" spans="1:15" x14ac:dyDescent="0.3">
      <c r="A829" s="1" t="s">
        <v>5</v>
      </c>
      <c r="B829" s="155"/>
      <c r="C829" s="193"/>
      <c r="D829" s="193"/>
      <c r="E829" s="194"/>
      <c r="F829" s="195">
        <v>1</v>
      </c>
      <c r="G829" s="171">
        <f t="shared" si="157"/>
        <v>1</v>
      </c>
      <c r="H829" s="171"/>
      <c r="I829" s="169"/>
      <c r="J829" s="207"/>
      <c r="K829" s="208"/>
      <c r="L829" s="169">
        <f t="shared" si="156"/>
        <v>0</v>
      </c>
      <c r="M829" s="201"/>
      <c r="N829" s="201"/>
      <c r="O829" s="192">
        <f t="shared" si="152"/>
        <v>0</v>
      </c>
    </row>
    <row r="830" spans="1:15" x14ac:dyDescent="0.3">
      <c r="A830" s="1" t="s">
        <v>6</v>
      </c>
      <c r="B830" s="155"/>
      <c r="C830" s="193"/>
      <c r="D830" s="193"/>
      <c r="E830" s="194"/>
      <c r="F830" s="195"/>
      <c r="G830" s="171">
        <f t="shared" si="157"/>
        <v>0</v>
      </c>
      <c r="H830" s="171"/>
      <c r="I830" s="169"/>
      <c r="J830" s="207"/>
      <c r="K830" s="208"/>
      <c r="L830" s="169">
        <f t="shared" si="156"/>
        <v>0</v>
      </c>
      <c r="M830" s="201"/>
      <c r="N830" s="201"/>
      <c r="O830" s="192">
        <f t="shared" si="152"/>
        <v>0</v>
      </c>
    </row>
    <row r="831" spans="1:15" x14ac:dyDescent="0.3">
      <c r="A831" s="1" t="s">
        <v>7</v>
      </c>
      <c r="B831" s="155"/>
      <c r="C831" s="193"/>
      <c r="D831" s="193"/>
      <c r="E831" s="194"/>
      <c r="F831" s="195"/>
      <c r="G831" s="171">
        <f t="shared" si="157"/>
        <v>0</v>
      </c>
      <c r="H831" s="171"/>
      <c r="I831" s="169"/>
      <c r="J831" s="207"/>
      <c r="K831" s="208"/>
      <c r="L831" s="169">
        <f t="shared" si="156"/>
        <v>0</v>
      </c>
      <c r="M831" s="201"/>
      <c r="N831" s="201"/>
      <c r="O831" s="192">
        <f t="shared" si="152"/>
        <v>0</v>
      </c>
    </row>
    <row r="832" spans="1:15" x14ac:dyDescent="0.3">
      <c r="A832" s="1" t="s">
        <v>8</v>
      </c>
      <c r="B832" s="155"/>
      <c r="C832" s="193"/>
      <c r="D832" s="193"/>
      <c r="E832" s="194"/>
      <c r="F832" s="195"/>
      <c r="G832" s="171">
        <f t="shared" si="157"/>
        <v>0</v>
      </c>
      <c r="H832" s="171"/>
      <c r="I832" s="169"/>
      <c r="J832" s="207"/>
      <c r="K832" s="208"/>
      <c r="L832" s="169">
        <f t="shared" si="156"/>
        <v>0</v>
      </c>
      <c r="M832" s="201"/>
      <c r="N832" s="201"/>
      <c r="O832" s="192">
        <f t="shared" si="152"/>
        <v>0</v>
      </c>
    </row>
    <row r="833" spans="1:15" x14ac:dyDescent="0.3">
      <c r="A833" s="1" t="s">
        <v>9</v>
      </c>
      <c r="B833" s="155"/>
      <c r="C833" s="193"/>
      <c r="D833" s="193"/>
      <c r="E833" s="194"/>
      <c r="F833" s="195"/>
      <c r="G833" s="171">
        <f t="shared" si="157"/>
        <v>0</v>
      </c>
      <c r="H833" s="171"/>
      <c r="I833" s="169"/>
      <c r="J833" s="207"/>
      <c r="K833" s="208"/>
      <c r="L833" s="169">
        <f t="shared" si="156"/>
        <v>0</v>
      </c>
      <c r="M833" s="201"/>
      <c r="N833" s="201"/>
      <c r="O833" s="192">
        <f t="shared" si="152"/>
        <v>0</v>
      </c>
    </row>
    <row r="834" spans="1:15" x14ac:dyDescent="0.3">
      <c r="A834" s="1" t="s">
        <v>10</v>
      </c>
      <c r="B834" s="156"/>
      <c r="C834" s="198"/>
      <c r="D834" s="198"/>
      <c r="E834" s="199"/>
      <c r="F834" s="200"/>
      <c r="G834" s="182">
        <f t="shared" si="157"/>
        <v>0</v>
      </c>
      <c r="H834" s="171"/>
      <c r="I834" s="169"/>
      <c r="J834" s="207"/>
      <c r="K834" s="208"/>
      <c r="L834" s="169">
        <f t="shared" si="156"/>
        <v>0</v>
      </c>
      <c r="M834" s="201"/>
      <c r="N834" s="201"/>
      <c r="O834" s="192">
        <f t="shared" si="152"/>
        <v>0</v>
      </c>
    </row>
    <row r="835" spans="1:15" x14ac:dyDescent="0.3">
      <c r="A835" s="1" t="s">
        <v>11</v>
      </c>
      <c r="B835" s="155"/>
      <c r="C835" s="193"/>
      <c r="D835" s="193"/>
      <c r="E835" s="194"/>
      <c r="F835" s="195">
        <v>1</v>
      </c>
      <c r="G835" s="171">
        <f t="shared" si="157"/>
        <v>1</v>
      </c>
      <c r="H835" s="171"/>
      <c r="I835" s="169"/>
      <c r="J835" s="207"/>
      <c r="K835" s="208"/>
      <c r="L835" s="169">
        <f t="shared" si="156"/>
        <v>0</v>
      </c>
      <c r="M835" s="201"/>
      <c r="N835" s="201"/>
      <c r="O835" s="192">
        <f t="shared" si="152"/>
        <v>0</v>
      </c>
    </row>
    <row r="836" spans="1:15" x14ac:dyDescent="0.3">
      <c r="A836" s="1" t="s">
        <v>12</v>
      </c>
      <c r="B836" s="155"/>
      <c r="C836" s="193"/>
      <c r="D836" s="193"/>
      <c r="E836" s="194"/>
      <c r="F836" s="195"/>
      <c r="G836" s="171">
        <f t="shared" si="157"/>
        <v>0</v>
      </c>
      <c r="H836" s="171"/>
      <c r="I836" s="169"/>
      <c r="J836" s="207"/>
      <c r="K836" s="208"/>
      <c r="L836" s="169">
        <f t="shared" si="156"/>
        <v>0</v>
      </c>
      <c r="M836" s="201"/>
      <c r="N836" s="201"/>
      <c r="O836" s="192">
        <f t="shared" si="152"/>
        <v>0</v>
      </c>
    </row>
    <row r="837" spans="1:15" x14ac:dyDescent="0.3">
      <c r="A837" s="1" t="s">
        <v>13</v>
      </c>
      <c r="B837" s="155"/>
      <c r="C837" s="193"/>
      <c r="D837" s="193"/>
      <c r="E837" s="194"/>
      <c r="F837" s="195"/>
      <c r="G837" s="171">
        <f t="shared" si="157"/>
        <v>0</v>
      </c>
      <c r="H837" s="171"/>
      <c r="I837" s="169"/>
      <c r="J837" s="207"/>
      <c r="K837" s="208"/>
      <c r="L837" s="169">
        <f t="shared" si="156"/>
        <v>0</v>
      </c>
      <c r="M837" s="201"/>
      <c r="N837" s="201"/>
      <c r="O837" s="192">
        <f t="shared" si="152"/>
        <v>0</v>
      </c>
    </row>
    <row r="838" spans="1:15" x14ac:dyDescent="0.3">
      <c r="A838" s="1" t="s">
        <v>14</v>
      </c>
      <c r="B838" s="155"/>
      <c r="C838" s="193"/>
      <c r="D838" s="193"/>
      <c r="E838" s="194"/>
      <c r="F838" s="195"/>
      <c r="G838" s="171">
        <f t="shared" si="157"/>
        <v>0</v>
      </c>
      <c r="H838" s="171"/>
      <c r="I838" s="169"/>
      <c r="J838" s="207"/>
      <c r="K838" s="208"/>
      <c r="L838" s="169">
        <f t="shared" si="156"/>
        <v>0</v>
      </c>
      <c r="M838" s="201"/>
      <c r="N838" s="201"/>
      <c r="O838" s="192">
        <f t="shared" si="152"/>
        <v>0</v>
      </c>
    </row>
    <row r="839" spans="1:15" x14ac:dyDescent="0.3">
      <c r="A839" s="1" t="s">
        <v>15</v>
      </c>
      <c r="B839" s="155"/>
      <c r="C839" s="193"/>
      <c r="D839" s="193"/>
      <c r="E839" s="194"/>
      <c r="F839" s="195"/>
      <c r="G839" s="171">
        <f t="shared" si="157"/>
        <v>0</v>
      </c>
      <c r="H839" s="171"/>
      <c r="I839" s="169"/>
      <c r="J839" s="207"/>
      <c r="K839" s="208"/>
      <c r="L839" s="169">
        <f t="shared" si="156"/>
        <v>0</v>
      </c>
      <c r="M839" s="201"/>
      <c r="N839" s="201"/>
      <c r="O839" s="192">
        <f t="shared" si="152"/>
        <v>0</v>
      </c>
    </row>
    <row r="840" spans="1:15" x14ac:dyDescent="0.3">
      <c r="A840" s="1" t="s">
        <v>16</v>
      </c>
      <c r="B840" s="155"/>
      <c r="C840" s="193"/>
      <c r="D840" s="193"/>
      <c r="E840" s="194"/>
      <c r="F840" s="195"/>
      <c r="G840" s="171">
        <f t="shared" si="157"/>
        <v>0</v>
      </c>
      <c r="H840" s="171"/>
      <c r="I840" s="169"/>
      <c r="J840" s="207"/>
      <c r="K840" s="208"/>
      <c r="L840" s="169">
        <f t="shared" si="156"/>
        <v>0</v>
      </c>
      <c r="M840" s="201"/>
      <c r="N840" s="201"/>
      <c r="O840" s="192">
        <f t="shared" si="152"/>
        <v>0</v>
      </c>
    </row>
    <row r="841" spans="1:15" x14ac:dyDescent="0.3">
      <c r="A841" s="128" t="s">
        <v>17</v>
      </c>
      <c r="B841" s="157"/>
      <c r="C841" s="198"/>
      <c r="D841" s="198"/>
      <c r="E841" s="199"/>
      <c r="F841" s="200"/>
      <c r="G841" s="182">
        <f t="shared" si="157"/>
        <v>0</v>
      </c>
      <c r="H841" s="171"/>
      <c r="I841" s="169"/>
      <c r="J841" s="207"/>
      <c r="K841" s="208"/>
      <c r="L841" s="169">
        <f t="shared" si="156"/>
        <v>0</v>
      </c>
      <c r="M841" s="201"/>
      <c r="N841" s="201"/>
      <c r="O841" s="192">
        <f t="shared" si="152"/>
        <v>0</v>
      </c>
    </row>
    <row r="842" spans="1:15" x14ac:dyDescent="0.3">
      <c r="A842" s="1" t="s">
        <v>18</v>
      </c>
      <c r="B842" s="155"/>
      <c r="C842" s="193"/>
      <c r="D842" s="193"/>
      <c r="E842" s="194"/>
      <c r="F842" s="195"/>
      <c r="G842" s="171">
        <f t="shared" si="157"/>
        <v>0</v>
      </c>
      <c r="H842" s="171"/>
      <c r="I842" s="169"/>
      <c r="J842" s="207"/>
      <c r="K842" s="208"/>
      <c r="L842" s="169">
        <f t="shared" si="156"/>
        <v>0</v>
      </c>
      <c r="M842" s="201"/>
      <c r="N842" s="201"/>
      <c r="O842" s="192">
        <f t="shared" si="152"/>
        <v>0</v>
      </c>
    </row>
    <row r="843" spans="1:15" x14ac:dyDescent="0.3">
      <c r="A843" s="1" t="s">
        <v>19</v>
      </c>
      <c r="B843" s="155"/>
      <c r="C843" s="193"/>
      <c r="D843" s="193"/>
      <c r="E843" s="194"/>
      <c r="F843" s="195"/>
      <c r="G843" s="171">
        <f t="shared" si="157"/>
        <v>0</v>
      </c>
      <c r="H843" s="171"/>
      <c r="I843" s="169"/>
      <c r="J843" s="207"/>
      <c r="K843" s="208"/>
      <c r="L843" s="169">
        <f t="shared" si="156"/>
        <v>0</v>
      </c>
      <c r="M843" s="201"/>
      <c r="N843" s="201"/>
      <c r="O843" s="192">
        <f t="shared" si="152"/>
        <v>0</v>
      </c>
    </row>
    <row r="844" spans="1:15" x14ac:dyDescent="0.3">
      <c r="A844" s="1" t="s">
        <v>20</v>
      </c>
      <c r="B844" s="155"/>
      <c r="C844" s="193"/>
      <c r="D844" s="193"/>
      <c r="E844" s="194"/>
      <c r="F844" s="195"/>
      <c r="G844" s="171">
        <f t="shared" si="157"/>
        <v>0</v>
      </c>
      <c r="H844" s="171"/>
      <c r="I844" s="169"/>
      <c r="J844" s="207"/>
      <c r="K844" s="208"/>
      <c r="L844" s="169">
        <f t="shared" si="156"/>
        <v>0</v>
      </c>
      <c r="M844" s="201"/>
      <c r="N844" s="201"/>
      <c r="O844" s="192">
        <f t="shared" si="152"/>
        <v>0</v>
      </c>
    </row>
    <row r="845" spans="1:15" ht="21" thickBot="1" x14ac:dyDescent="0.35">
      <c r="A845" s="1" t="s">
        <v>21</v>
      </c>
      <c r="B845" s="155"/>
      <c r="C845" s="193"/>
      <c r="D845" s="193"/>
      <c r="E845" s="194"/>
      <c r="F845" s="195"/>
      <c r="G845" s="171">
        <f t="shared" si="157"/>
        <v>0</v>
      </c>
      <c r="H845" s="171"/>
      <c r="I845" s="169"/>
      <c r="J845" s="207"/>
      <c r="K845" s="208"/>
      <c r="L845" s="169">
        <f t="shared" si="156"/>
        <v>0</v>
      </c>
      <c r="M845" s="201"/>
      <c r="N845" s="201"/>
      <c r="O845" s="192">
        <f t="shared" si="152"/>
        <v>0</v>
      </c>
    </row>
    <row r="846" spans="1:15" ht="21" thickBot="1" x14ac:dyDescent="0.35">
      <c r="A846" s="129">
        <f>A825+1</f>
        <v>39</v>
      </c>
      <c r="B846" s="117" t="s">
        <v>25</v>
      </c>
      <c r="C846" s="177">
        <f t="shared" ref="C846:K846" si="158">SUM(C826:C845)</f>
        <v>0</v>
      </c>
      <c r="D846" s="177">
        <f t="shared" si="158"/>
        <v>0</v>
      </c>
      <c r="E846" s="177">
        <f t="shared" si="158"/>
        <v>0</v>
      </c>
      <c r="F846" s="177">
        <f t="shared" si="158"/>
        <v>5</v>
      </c>
      <c r="G846" s="177">
        <f t="shared" si="158"/>
        <v>5</v>
      </c>
      <c r="H846" s="177">
        <f t="shared" si="158"/>
        <v>0</v>
      </c>
      <c r="I846" s="177">
        <f t="shared" si="158"/>
        <v>0</v>
      </c>
      <c r="J846" s="177">
        <f t="shared" si="158"/>
        <v>0</v>
      </c>
      <c r="K846" s="177">
        <f t="shared" si="158"/>
        <v>0</v>
      </c>
      <c r="L846" s="245">
        <f t="shared" si="156"/>
        <v>0</v>
      </c>
      <c r="M846" s="177">
        <f>SUM(M826:M845)</f>
        <v>0</v>
      </c>
      <c r="N846" s="177">
        <f>SUM(N826:N845)</f>
        <v>0</v>
      </c>
      <c r="O846" s="204">
        <f>SUM(O826:O845)</f>
        <v>0</v>
      </c>
    </row>
    <row r="847" spans="1:15" ht="18" customHeight="1" x14ac:dyDescent="0.3">
      <c r="A847" s="8" t="s">
        <v>2</v>
      </c>
      <c r="B847" s="154" t="s">
        <v>46</v>
      </c>
      <c r="C847" s="172"/>
      <c r="D847" s="172"/>
      <c r="E847" s="205"/>
      <c r="F847" s="206"/>
      <c r="G847" s="171">
        <f t="shared" ref="G847:G866" si="159">F847+E847+D847+C847</f>
        <v>0</v>
      </c>
      <c r="H847" s="171"/>
      <c r="I847" s="169"/>
      <c r="J847" s="207"/>
      <c r="K847" s="208"/>
      <c r="L847" s="169">
        <f t="shared" si="156"/>
        <v>0</v>
      </c>
      <c r="M847" s="244"/>
      <c r="N847" s="244"/>
      <c r="O847" s="192">
        <f t="shared" si="152"/>
        <v>0</v>
      </c>
    </row>
    <row r="848" spans="1:15" ht="18" customHeight="1" x14ac:dyDescent="0.3">
      <c r="A848" s="1" t="s">
        <v>3</v>
      </c>
      <c r="B848" s="155"/>
      <c r="C848" s="193"/>
      <c r="D848" s="193"/>
      <c r="E848" s="194"/>
      <c r="F848" s="195"/>
      <c r="G848" s="171">
        <f t="shared" si="159"/>
        <v>0</v>
      </c>
      <c r="H848" s="171"/>
      <c r="I848" s="169"/>
      <c r="J848" s="207"/>
      <c r="K848" s="208"/>
      <c r="L848" s="169">
        <f t="shared" si="156"/>
        <v>0</v>
      </c>
      <c r="M848" s="201"/>
      <c r="N848" s="201"/>
      <c r="O848" s="192">
        <f t="shared" si="152"/>
        <v>0</v>
      </c>
    </row>
    <row r="849" spans="1:15" ht="18" customHeight="1" x14ac:dyDescent="0.3">
      <c r="A849" s="1" t="s">
        <v>4</v>
      </c>
      <c r="B849" s="155"/>
      <c r="C849" s="193"/>
      <c r="D849" s="193"/>
      <c r="E849" s="194"/>
      <c r="F849" s="195"/>
      <c r="G849" s="171">
        <f t="shared" si="159"/>
        <v>0</v>
      </c>
      <c r="H849" s="171"/>
      <c r="I849" s="169"/>
      <c r="J849" s="207"/>
      <c r="K849" s="208"/>
      <c r="L849" s="169">
        <f t="shared" si="156"/>
        <v>0</v>
      </c>
      <c r="M849" s="201"/>
      <c r="N849" s="201"/>
      <c r="O849" s="192">
        <f t="shared" si="152"/>
        <v>0</v>
      </c>
    </row>
    <row r="850" spans="1:15" ht="18" customHeight="1" x14ac:dyDescent="0.3">
      <c r="A850" s="1" t="s">
        <v>5</v>
      </c>
      <c r="B850" s="155"/>
      <c r="C850" s="193"/>
      <c r="D850" s="193"/>
      <c r="E850" s="194"/>
      <c r="F850" s="195"/>
      <c r="G850" s="171">
        <f t="shared" si="159"/>
        <v>0</v>
      </c>
      <c r="H850" s="171"/>
      <c r="I850" s="169"/>
      <c r="J850" s="207"/>
      <c r="K850" s="208"/>
      <c r="L850" s="169">
        <f t="shared" si="156"/>
        <v>0</v>
      </c>
      <c r="M850" s="201"/>
      <c r="N850" s="201"/>
      <c r="O850" s="192">
        <f t="shared" si="152"/>
        <v>0</v>
      </c>
    </row>
    <row r="851" spans="1:15" ht="18" customHeight="1" x14ac:dyDescent="0.3">
      <c r="A851" s="1" t="s">
        <v>6</v>
      </c>
      <c r="B851" s="155"/>
      <c r="C851" s="193"/>
      <c r="D851" s="193">
        <v>3</v>
      </c>
      <c r="E851" s="194">
        <v>2</v>
      </c>
      <c r="F851" s="195">
        <v>0</v>
      </c>
      <c r="G851" s="171">
        <f t="shared" si="159"/>
        <v>5</v>
      </c>
      <c r="H851" s="171"/>
      <c r="I851" s="169"/>
      <c r="J851" s="207"/>
      <c r="K851" s="208"/>
      <c r="L851" s="169">
        <f t="shared" si="156"/>
        <v>0</v>
      </c>
      <c r="M851" s="201"/>
      <c r="N851" s="201"/>
      <c r="O851" s="192">
        <f t="shared" si="152"/>
        <v>0</v>
      </c>
    </row>
    <row r="852" spans="1:15" ht="18" customHeight="1" x14ac:dyDescent="0.3">
      <c r="A852" s="1" t="s">
        <v>7</v>
      </c>
      <c r="B852" s="155"/>
      <c r="C852" s="193"/>
      <c r="D852" s="193"/>
      <c r="E852" s="194"/>
      <c r="F852" s="195"/>
      <c r="G852" s="171">
        <f t="shared" si="159"/>
        <v>0</v>
      </c>
      <c r="H852" s="171"/>
      <c r="I852" s="169"/>
      <c r="J852" s="207"/>
      <c r="K852" s="208"/>
      <c r="L852" s="169">
        <f t="shared" si="156"/>
        <v>0</v>
      </c>
      <c r="M852" s="201"/>
      <c r="N852" s="201"/>
      <c r="O852" s="192">
        <f t="shared" si="152"/>
        <v>0</v>
      </c>
    </row>
    <row r="853" spans="1:15" ht="18" customHeight="1" x14ac:dyDescent="0.3">
      <c r="A853" s="1" t="s">
        <v>8</v>
      </c>
      <c r="B853" s="155"/>
      <c r="C853" s="193"/>
      <c r="D853" s="193"/>
      <c r="E853" s="194"/>
      <c r="F853" s="195"/>
      <c r="G853" s="171">
        <f t="shared" si="159"/>
        <v>0</v>
      </c>
      <c r="H853" s="171"/>
      <c r="I853" s="169"/>
      <c r="J853" s="207"/>
      <c r="K853" s="208"/>
      <c r="L853" s="169">
        <f t="shared" si="156"/>
        <v>0</v>
      </c>
      <c r="M853" s="201"/>
      <c r="N853" s="201"/>
      <c r="O853" s="192">
        <f t="shared" si="152"/>
        <v>0</v>
      </c>
    </row>
    <row r="854" spans="1:15" ht="18" customHeight="1" x14ac:dyDescent="0.3">
      <c r="A854" s="1" t="s">
        <v>9</v>
      </c>
      <c r="B854" s="155"/>
      <c r="C854" s="193"/>
      <c r="D854" s="193"/>
      <c r="E854" s="194"/>
      <c r="F854" s="195"/>
      <c r="G854" s="171">
        <f t="shared" si="159"/>
        <v>0</v>
      </c>
      <c r="H854" s="171"/>
      <c r="I854" s="169"/>
      <c r="J854" s="207"/>
      <c r="K854" s="208"/>
      <c r="L854" s="169">
        <f t="shared" si="156"/>
        <v>0</v>
      </c>
      <c r="M854" s="201"/>
      <c r="N854" s="201"/>
      <c r="O854" s="192">
        <f t="shared" si="152"/>
        <v>0</v>
      </c>
    </row>
    <row r="855" spans="1:15" x14ac:dyDescent="0.3">
      <c r="A855" s="1" t="s">
        <v>10</v>
      </c>
      <c r="B855" s="156"/>
      <c r="C855" s="198"/>
      <c r="D855" s="198"/>
      <c r="E855" s="199"/>
      <c r="F855" s="200"/>
      <c r="G855" s="182">
        <f t="shared" si="159"/>
        <v>0</v>
      </c>
      <c r="H855" s="171"/>
      <c r="I855" s="169"/>
      <c r="J855" s="207"/>
      <c r="K855" s="208"/>
      <c r="L855" s="169">
        <f t="shared" si="156"/>
        <v>0</v>
      </c>
      <c r="M855" s="201"/>
      <c r="N855" s="201"/>
      <c r="O855" s="192">
        <f t="shared" si="152"/>
        <v>0</v>
      </c>
    </row>
    <row r="856" spans="1:15" ht="18" customHeight="1" x14ac:dyDescent="0.3">
      <c r="A856" s="1" t="s">
        <v>11</v>
      </c>
      <c r="B856" s="155"/>
      <c r="C856" s="193"/>
      <c r="D856" s="193"/>
      <c r="E856" s="194"/>
      <c r="F856" s="195"/>
      <c r="G856" s="171">
        <f t="shared" si="159"/>
        <v>0</v>
      </c>
      <c r="H856" s="171"/>
      <c r="I856" s="169"/>
      <c r="J856" s="207"/>
      <c r="K856" s="208"/>
      <c r="L856" s="169">
        <f t="shared" si="156"/>
        <v>0</v>
      </c>
      <c r="M856" s="201"/>
      <c r="N856" s="201"/>
      <c r="O856" s="192">
        <f t="shared" si="152"/>
        <v>0</v>
      </c>
    </row>
    <row r="857" spans="1:15" ht="18" customHeight="1" x14ac:dyDescent="0.3">
      <c r="A857" s="1" t="s">
        <v>12</v>
      </c>
      <c r="B857" s="155"/>
      <c r="C857" s="193"/>
      <c r="D857" s="193"/>
      <c r="E857" s="194"/>
      <c r="F857" s="195"/>
      <c r="G857" s="171">
        <f t="shared" si="159"/>
        <v>0</v>
      </c>
      <c r="H857" s="171"/>
      <c r="I857" s="169"/>
      <c r="J857" s="207"/>
      <c r="K857" s="208"/>
      <c r="L857" s="169">
        <f t="shared" si="156"/>
        <v>0</v>
      </c>
      <c r="M857" s="201"/>
      <c r="N857" s="201"/>
      <c r="O857" s="192">
        <f t="shared" si="152"/>
        <v>0</v>
      </c>
    </row>
    <row r="858" spans="1:15" ht="18" customHeight="1" x14ac:dyDescent="0.3">
      <c r="A858" s="1" t="s">
        <v>13</v>
      </c>
      <c r="B858" s="155"/>
      <c r="C858" s="193"/>
      <c r="D858" s="193"/>
      <c r="E858" s="194"/>
      <c r="F858" s="195"/>
      <c r="G858" s="171">
        <f t="shared" si="159"/>
        <v>0</v>
      </c>
      <c r="H858" s="171"/>
      <c r="I858" s="169"/>
      <c r="J858" s="207"/>
      <c r="K858" s="208"/>
      <c r="L858" s="169">
        <f t="shared" si="156"/>
        <v>0</v>
      </c>
      <c r="M858" s="201"/>
      <c r="N858" s="201"/>
      <c r="O858" s="192">
        <f t="shared" si="152"/>
        <v>0</v>
      </c>
    </row>
    <row r="859" spans="1:15" ht="18" customHeight="1" x14ac:dyDescent="0.3">
      <c r="A859" s="1" t="s">
        <v>14</v>
      </c>
      <c r="B859" s="155"/>
      <c r="C859" s="193"/>
      <c r="D859" s="193"/>
      <c r="E859" s="194"/>
      <c r="F859" s="195"/>
      <c r="G859" s="171">
        <f t="shared" si="159"/>
        <v>0</v>
      </c>
      <c r="H859" s="171"/>
      <c r="I859" s="169"/>
      <c r="J859" s="207"/>
      <c r="K859" s="208"/>
      <c r="L859" s="169">
        <f t="shared" si="156"/>
        <v>0</v>
      </c>
      <c r="M859" s="201"/>
      <c r="N859" s="201"/>
      <c r="O859" s="192">
        <f t="shared" ref="O859:O887" si="160">N859+M859</f>
        <v>0</v>
      </c>
    </row>
    <row r="860" spans="1:15" ht="18" customHeight="1" x14ac:dyDescent="0.3">
      <c r="A860" s="1" t="s">
        <v>15</v>
      </c>
      <c r="B860" s="155"/>
      <c r="C860" s="193"/>
      <c r="D860" s="193"/>
      <c r="E860" s="194"/>
      <c r="F860" s="195"/>
      <c r="G860" s="171">
        <f t="shared" si="159"/>
        <v>0</v>
      </c>
      <c r="H860" s="171"/>
      <c r="I860" s="169"/>
      <c r="J860" s="207"/>
      <c r="K860" s="208"/>
      <c r="L860" s="169">
        <f t="shared" si="156"/>
        <v>0</v>
      </c>
      <c r="M860" s="201"/>
      <c r="N860" s="201"/>
      <c r="O860" s="192">
        <f t="shared" si="160"/>
        <v>0</v>
      </c>
    </row>
    <row r="861" spans="1:15" ht="18" customHeight="1" x14ac:dyDescent="0.3">
      <c r="A861" s="1" t="s">
        <v>16</v>
      </c>
      <c r="B861" s="155"/>
      <c r="C861" s="193"/>
      <c r="D861" s="193"/>
      <c r="E861" s="194"/>
      <c r="F861" s="195"/>
      <c r="G861" s="171">
        <f t="shared" si="159"/>
        <v>0</v>
      </c>
      <c r="H861" s="171"/>
      <c r="I861" s="169"/>
      <c r="J861" s="207"/>
      <c r="K861" s="208"/>
      <c r="L861" s="169">
        <f t="shared" si="156"/>
        <v>0</v>
      </c>
      <c r="M861" s="201"/>
      <c r="N861" s="201"/>
      <c r="O861" s="192">
        <f t="shared" si="160"/>
        <v>0</v>
      </c>
    </row>
    <row r="862" spans="1:15" ht="18" customHeight="1" x14ac:dyDescent="0.3">
      <c r="A862" s="128" t="s">
        <v>17</v>
      </c>
      <c r="B862" s="157"/>
      <c r="C862" s="198"/>
      <c r="D862" s="198"/>
      <c r="E862" s="199"/>
      <c r="F862" s="200"/>
      <c r="G862" s="182">
        <f t="shared" si="159"/>
        <v>0</v>
      </c>
      <c r="H862" s="171"/>
      <c r="I862" s="169"/>
      <c r="J862" s="207"/>
      <c r="K862" s="208"/>
      <c r="L862" s="169">
        <f t="shared" si="156"/>
        <v>0</v>
      </c>
      <c r="M862" s="201"/>
      <c r="N862" s="201"/>
      <c r="O862" s="192">
        <f t="shared" si="160"/>
        <v>0</v>
      </c>
    </row>
    <row r="863" spans="1:15" ht="18" customHeight="1" x14ac:dyDescent="0.3">
      <c r="A863" s="1" t="s">
        <v>18</v>
      </c>
      <c r="B863" s="155"/>
      <c r="C863" s="193"/>
      <c r="D863" s="193"/>
      <c r="E863" s="194"/>
      <c r="F863" s="195"/>
      <c r="G863" s="171">
        <f t="shared" si="159"/>
        <v>0</v>
      </c>
      <c r="H863" s="171"/>
      <c r="I863" s="169"/>
      <c r="J863" s="207"/>
      <c r="K863" s="208"/>
      <c r="L863" s="169">
        <f t="shared" si="156"/>
        <v>0</v>
      </c>
      <c r="M863" s="201"/>
      <c r="N863" s="201"/>
      <c r="O863" s="192">
        <f t="shared" si="160"/>
        <v>0</v>
      </c>
    </row>
    <row r="864" spans="1:15" ht="18" customHeight="1" x14ac:dyDescent="0.3">
      <c r="A864" s="1" t="s">
        <v>19</v>
      </c>
      <c r="B864" s="155"/>
      <c r="C864" s="193"/>
      <c r="D864" s="193"/>
      <c r="E864" s="194"/>
      <c r="F864" s="195"/>
      <c r="G864" s="171">
        <f t="shared" si="159"/>
        <v>0</v>
      </c>
      <c r="H864" s="171"/>
      <c r="I864" s="169"/>
      <c r="J864" s="207"/>
      <c r="K864" s="208"/>
      <c r="L864" s="169">
        <f t="shared" si="156"/>
        <v>0</v>
      </c>
      <c r="M864" s="201"/>
      <c r="N864" s="201"/>
      <c r="O864" s="192">
        <f t="shared" si="160"/>
        <v>0</v>
      </c>
    </row>
    <row r="865" spans="1:15" ht="18" customHeight="1" x14ac:dyDescent="0.3">
      <c r="A865" s="1" t="s">
        <v>20</v>
      </c>
      <c r="B865" s="155"/>
      <c r="C865" s="193"/>
      <c r="D865" s="193"/>
      <c r="E865" s="194"/>
      <c r="F865" s="195"/>
      <c r="G865" s="171">
        <f t="shared" si="159"/>
        <v>0</v>
      </c>
      <c r="H865" s="171"/>
      <c r="I865" s="169"/>
      <c r="J865" s="207"/>
      <c r="K865" s="208"/>
      <c r="L865" s="169">
        <f t="shared" si="156"/>
        <v>0</v>
      </c>
      <c r="M865" s="201"/>
      <c r="N865" s="201"/>
      <c r="O865" s="192">
        <f t="shared" si="160"/>
        <v>0</v>
      </c>
    </row>
    <row r="866" spans="1:15" ht="18" customHeight="1" thickBot="1" x14ac:dyDescent="0.35">
      <c r="A866" s="1" t="s">
        <v>21</v>
      </c>
      <c r="B866" s="155"/>
      <c r="C866" s="193"/>
      <c r="D866" s="193"/>
      <c r="E866" s="194"/>
      <c r="F866" s="195"/>
      <c r="G866" s="171">
        <f t="shared" si="159"/>
        <v>0</v>
      </c>
      <c r="H866" s="171"/>
      <c r="I866" s="169"/>
      <c r="J866" s="207"/>
      <c r="K866" s="208"/>
      <c r="L866" s="169">
        <f t="shared" si="156"/>
        <v>0</v>
      </c>
      <c r="M866" s="201"/>
      <c r="N866" s="201"/>
      <c r="O866" s="192">
        <f t="shared" si="160"/>
        <v>0</v>
      </c>
    </row>
    <row r="867" spans="1:15" ht="21" thickBot="1" x14ac:dyDescent="0.35">
      <c r="A867" s="129">
        <f>A846+1</f>
        <v>40</v>
      </c>
      <c r="B867" s="117" t="s">
        <v>46</v>
      </c>
      <c r="C867" s="177">
        <f t="shared" ref="C867:K867" si="161">SUM(C847:C866)</f>
        <v>0</v>
      </c>
      <c r="D867" s="177">
        <f t="shared" si="161"/>
        <v>3</v>
      </c>
      <c r="E867" s="177">
        <f t="shared" si="161"/>
        <v>2</v>
      </c>
      <c r="F867" s="177">
        <f t="shared" si="161"/>
        <v>0</v>
      </c>
      <c r="G867" s="177">
        <f t="shared" si="161"/>
        <v>5</v>
      </c>
      <c r="H867" s="177">
        <f t="shared" si="161"/>
        <v>0</v>
      </c>
      <c r="I867" s="177">
        <f t="shared" si="161"/>
        <v>0</v>
      </c>
      <c r="J867" s="177">
        <f t="shared" si="161"/>
        <v>0</v>
      </c>
      <c r="K867" s="177">
        <f t="shared" si="161"/>
        <v>0</v>
      </c>
      <c r="L867" s="169">
        <f t="shared" si="156"/>
        <v>0</v>
      </c>
      <c r="M867" s="177">
        <f>SUM(M847:M866)</f>
        <v>0</v>
      </c>
      <c r="N867" s="177">
        <f>SUM(N847:N866)</f>
        <v>0</v>
      </c>
      <c r="O867" s="184">
        <f>SUM(O847:O866)</f>
        <v>0</v>
      </c>
    </row>
    <row r="868" spans="1:15" x14ac:dyDescent="0.3">
      <c r="A868" s="130" t="s">
        <v>2</v>
      </c>
      <c r="B868" s="162" t="s">
        <v>26</v>
      </c>
      <c r="C868" s="185"/>
      <c r="D868" s="185">
        <v>1</v>
      </c>
      <c r="E868" s="186"/>
      <c r="F868" s="187"/>
      <c r="G868" s="171">
        <f t="shared" ref="G868:G887" si="162">F868+E868+D868+C868</f>
        <v>1</v>
      </c>
      <c r="H868" s="171"/>
      <c r="I868" s="169"/>
      <c r="J868" s="207"/>
      <c r="K868" s="208"/>
      <c r="L868" s="169">
        <f t="shared" si="156"/>
        <v>0</v>
      </c>
      <c r="M868" s="201"/>
      <c r="N868" s="201"/>
      <c r="O868" s="192">
        <f t="shared" si="160"/>
        <v>0</v>
      </c>
    </row>
    <row r="869" spans="1:15" x14ac:dyDescent="0.3">
      <c r="A869" s="1" t="s">
        <v>3</v>
      </c>
      <c r="B869" s="163"/>
      <c r="C869" s="193"/>
      <c r="D869" s="193"/>
      <c r="E869" s="194"/>
      <c r="F869" s="195"/>
      <c r="G869" s="171">
        <f t="shared" si="162"/>
        <v>0</v>
      </c>
      <c r="H869" s="171"/>
      <c r="I869" s="169"/>
      <c r="J869" s="207"/>
      <c r="K869" s="208"/>
      <c r="L869" s="169">
        <f t="shared" si="156"/>
        <v>0</v>
      </c>
      <c r="M869" s="201"/>
      <c r="N869" s="201"/>
      <c r="O869" s="192">
        <f t="shared" si="160"/>
        <v>0</v>
      </c>
    </row>
    <row r="870" spans="1:15" x14ac:dyDescent="0.3">
      <c r="A870" s="1" t="s">
        <v>4</v>
      </c>
      <c r="B870" s="163"/>
      <c r="C870" s="193"/>
      <c r="D870" s="193">
        <v>1</v>
      </c>
      <c r="E870" s="194"/>
      <c r="F870" s="195"/>
      <c r="G870" s="171">
        <f t="shared" si="162"/>
        <v>1</v>
      </c>
      <c r="H870" s="171"/>
      <c r="I870" s="169"/>
      <c r="J870" s="207"/>
      <c r="K870" s="208"/>
      <c r="L870" s="169">
        <f t="shared" si="156"/>
        <v>0</v>
      </c>
      <c r="M870" s="201"/>
      <c r="N870" s="201"/>
      <c r="O870" s="192">
        <f t="shared" si="160"/>
        <v>0</v>
      </c>
    </row>
    <row r="871" spans="1:15" x14ac:dyDescent="0.3">
      <c r="A871" s="1" t="s">
        <v>5</v>
      </c>
      <c r="B871" s="163"/>
      <c r="C871" s="193"/>
      <c r="D871" s="193"/>
      <c r="E871" s="194"/>
      <c r="F871" s="195"/>
      <c r="G871" s="171">
        <f t="shared" si="162"/>
        <v>0</v>
      </c>
      <c r="H871" s="171"/>
      <c r="I871" s="169"/>
      <c r="J871" s="207"/>
      <c r="K871" s="208"/>
      <c r="L871" s="169">
        <f t="shared" si="156"/>
        <v>0</v>
      </c>
      <c r="M871" s="201"/>
      <c r="N871" s="201"/>
      <c r="O871" s="192">
        <f t="shared" si="160"/>
        <v>0</v>
      </c>
    </row>
    <row r="872" spans="1:15" x14ac:dyDescent="0.3">
      <c r="A872" s="1" t="s">
        <v>6</v>
      </c>
      <c r="B872" s="163"/>
      <c r="C872" s="193"/>
      <c r="D872" s="193">
        <v>0</v>
      </c>
      <c r="E872" s="194"/>
      <c r="F872" s="195"/>
      <c r="G872" s="171">
        <f t="shared" si="162"/>
        <v>0</v>
      </c>
      <c r="H872" s="171"/>
      <c r="I872" s="169"/>
      <c r="J872" s="207"/>
      <c r="K872" s="208"/>
      <c r="L872" s="169">
        <f t="shared" si="156"/>
        <v>0</v>
      </c>
      <c r="M872" s="201"/>
      <c r="N872" s="201"/>
      <c r="O872" s="192">
        <f t="shared" si="160"/>
        <v>0</v>
      </c>
    </row>
    <row r="873" spans="1:15" x14ac:dyDescent="0.3">
      <c r="A873" s="1" t="s">
        <v>7</v>
      </c>
      <c r="B873" s="163"/>
      <c r="C873" s="193"/>
      <c r="D873" s="193"/>
      <c r="E873" s="194"/>
      <c r="F873" s="195"/>
      <c r="G873" s="171">
        <f t="shared" si="162"/>
        <v>0</v>
      </c>
      <c r="H873" s="171"/>
      <c r="I873" s="169"/>
      <c r="J873" s="207"/>
      <c r="K873" s="208"/>
      <c r="L873" s="169">
        <f t="shared" si="156"/>
        <v>0</v>
      </c>
      <c r="M873" s="201"/>
      <c r="N873" s="201"/>
      <c r="O873" s="192">
        <f t="shared" si="160"/>
        <v>0</v>
      </c>
    </row>
    <row r="874" spans="1:15" x14ac:dyDescent="0.3">
      <c r="A874" s="1" t="s">
        <v>8</v>
      </c>
      <c r="B874" s="163"/>
      <c r="C874" s="193"/>
      <c r="D874" s="193">
        <v>1</v>
      </c>
      <c r="E874" s="194"/>
      <c r="F874" s="195"/>
      <c r="G874" s="171">
        <f t="shared" si="162"/>
        <v>1</v>
      </c>
      <c r="H874" s="171"/>
      <c r="I874" s="169"/>
      <c r="J874" s="207"/>
      <c r="K874" s="208"/>
      <c r="L874" s="169">
        <f t="shared" si="156"/>
        <v>0</v>
      </c>
      <c r="M874" s="201"/>
      <c r="N874" s="201"/>
      <c r="O874" s="192">
        <f t="shared" si="160"/>
        <v>0</v>
      </c>
    </row>
    <row r="875" spans="1:15" x14ac:dyDescent="0.3">
      <c r="A875" s="1" t="s">
        <v>9</v>
      </c>
      <c r="B875" s="163"/>
      <c r="C875" s="193"/>
      <c r="D875" s="193"/>
      <c r="E875" s="194"/>
      <c r="F875" s="195"/>
      <c r="G875" s="171">
        <f t="shared" si="162"/>
        <v>0</v>
      </c>
      <c r="H875" s="171"/>
      <c r="I875" s="169"/>
      <c r="J875" s="207"/>
      <c r="K875" s="208"/>
      <c r="L875" s="169">
        <f t="shared" si="156"/>
        <v>0</v>
      </c>
      <c r="M875" s="201"/>
      <c r="N875" s="201"/>
      <c r="O875" s="192">
        <f t="shared" si="160"/>
        <v>0</v>
      </c>
    </row>
    <row r="876" spans="1:15" x14ac:dyDescent="0.3">
      <c r="A876" s="1" t="s">
        <v>10</v>
      </c>
      <c r="B876" s="164"/>
      <c r="C876" s="198"/>
      <c r="D876" s="198">
        <v>0</v>
      </c>
      <c r="E876" s="199"/>
      <c r="F876" s="200"/>
      <c r="G876" s="182">
        <f t="shared" si="162"/>
        <v>0</v>
      </c>
      <c r="H876" s="171"/>
      <c r="I876" s="169"/>
      <c r="J876" s="207"/>
      <c r="K876" s="208"/>
      <c r="L876" s="169">
        <f t="shared" si="156"/>
        <v>0</v>
      </c>
      <c r="M876" s="201"/>
      <c r="N876" s="201"/>
      <c r="O876" s="192">
        <f t="shared" si="160"/>
        <v>0</v>
      </c>
    </row>
    <row r="877" spans="1:15" x14ac:dyDescent="0.3">
      <c r="A877" s="1" t="s">
        <v>11</v>
      </c>
      <c r="B877" s="163"/>
      <c r="C877" s="193"/>
      <c r="D877" s="193">
        <v>0</v>
      </c>
      <c r="E877" s="194"/>
      <c r="F877" s="195"/>
      <c r="G877" s="171">
        <f t="shared" si="162"/>
        <v>0</v>
      </c>
      <c r="H877" s="171"/>
      <c r="I877" s="169"/>
      <c r="J877" s="207"/>
      <c r="K877" s="208"/>
      <c r="L877" s="169">
        <f t="shared" si="156"/>
        <v>0</v>
      </c>
      <c r="M877" s="201"/>
      <c r="N877" s="201"/>
      <c r="O877" s="192">
        <f t="shared" si="160"/>
        <v>0</v>
      </c>
    </row>
    <row r="878" spans="1:15" x14ac:dyDescent="0.3">
      <c r="A878" s="1" t="s">
        <v>12</v>
      </c>
      <c r="B878" s="163"/>
      <c r="C878" s="193"/>
      <c r="D878" s="193">
        <v>0</v>
      </c>
      <c r="E878" s="194"/>
      <c r="F878" s="195"/>
      <c r="G878" s="171">
        <f t="shared" si="162"/>
        <v>0</v>
      </c>
      <c r="H878" s="171"/>
      <c r="I878" s="169"/>
      <c r="J878" s="207"/>
      <c r="K878" s="208"/>
      <c r="L878" s="169">
        <f t="shared" si="156"/>
        <v>0</v>
      </c>
      <c r="M878" s="201"/>
      <c r="N878" s="201"/>
      <c r="O878" s="192">
        <f t="shared" si="160"/>
        <v>0</v>
      </c>
    </row>
    <row r="879" spans="1:15" x14ac:dyDescent="0.3">
      <c r="A879" s="1" t="s">
        <v>13</v>
      </c>
      <c r="B879" s="163"/>
      <c r="C879" s="193"/>
      <c r="D879" s="193">
        <v>1</v>
      </c>
      <c r="E879" s="194"/>
      <c r="F879" s="195"/>
      <c r="G879" s="171">
        <f t="shared" si="162"/>
        <v>1</v>
      </c>
      <c r="H879" s="171"/>
      <c r="I879" s="169"/>
      <c r="J879" s="207"/>
      <c r="K879" s="208"/>
      <c r="L879" s="169">
        <f t="shared" si="156"/>
        <v>0</v>
      </c>
      <c r="M879" s="201"/>
      <c r="N879" s="201"/>
      <c r="O879" s="192">
        <f t="shared" si="160"/>
        <v>0</v>
      </c>
    </row>
    <row r="880" spans="1:15" x14ac:dyDescent="0.3">
      <c r="A880" s="1" t="s">
        <v>14</v>
      </c>
      <c r="B880" s="163"/>
      <c r="C880" s="193"/>
      <c r="D880" s="193">
        <v>1</v>
      </c>
      <c r="E880" s="194"/>
      <c r="F880" s="195"/>
      <c r="G880" s="171">
        <f t="shared" si="162"/>
        <v>1</v>
      </c>
      <c r="H880" s="171"/>
      <c r="I880" s="169"/>
      <c r="J880" s="207"/>
      <c r="K880" s="208"/>
      <c r="L880" s="169">
        <f t="shared" si="156"/>
        <v>0</v>
      </c>
      <c r="M880" s="201"/>
      <c r="N880" s="201"/>
      <c r="O880" s="192">
        <f t="shared" si="160"/>
        <v>0</v>
      </c>
    </row>
    <row r="881" spans="1:15" x14ac:dyDescent="0.3">
      <c r="A881" s="1" t="s">
        <v>15</v>
      </c>
      <c r="B881" s="163"/>
      <c r="C881" s="193"/>
      <c r="D881" s="193"/>
      <c r="E881" s="194"/>
      <c r="F881" s="195"/>
      <c r="G881" s="171">
        <f t="shared" si="162"/>
        <v>0</v>
      </c>
      <c r="H881" s="171"/>
      <c r="I881" s="169"/>
      <c r="J881" s="207"/>
      <c r="K881" s="208"/>
      <c r="L881" s="169">
        <f t="shared" si="156"/>
        <v>0</v>
      </c>
      <c r="M881" s="201"/>
      <c r="N881" s="201"/>
      <c r="O881" s="192">
        <f t="shared" si="160"/>
        <v>0</v>
      </c>
    </row>
    <row r="882" spans="1:15" x14ac:dyDescent="0.3">
      <c r="A882" s="1" t="s">
        <v>16</v>
      </c>
      <c r="B882" s="163"/>
      <c r="C882" s="193"/>
      <c r="D882" s="193">
        <v>1</v>
      </c>
      <c r="E882" s="194"/>
      <c r="F882" s="195"/>
      <c r="G882" s="171">
        <f t="shared" si="162"/>
        <v>1</v>
      </c>
      <c r="H882" s="171"/>
      <c r="I882" s="169"/>
      <c r="J882" s="207"/>
      <c r="K882" s="208"/>
      <c r="L882" s="169">
        <f t="shared" si="156"/>
        <v>0</v>
      </c>
      <c r="M882" s="201"/>
      <c r="N882" s="201"/>
      <c r="O882" s="192">
        <f t="shared" si="160"/>
        <v>0</v>
      </c>
    </row>
    <row r="883" spans="1:15" x14ac:dyDescent="0.3">
      <c r="A883" s="128" t="s">
        <v>17</v>
      </c>
      <c r="B883" s="165"/>
      <c r="C883" s="198"/>
      <c r="D883" s="198"/>
      <c r="E883" s="199"/>
      <c r="F883" s="200"/>
      <c r="G883" s="182">
        <f t="shared" si="162"/>
        <v>0</v>
      </c>
      <c r="H883" s="171"/>
      <c r="I883" s="169"/>
      <c r="J883" s="207"/>
      <c r="K883" s="208"/>
      <c r="L883" s="169">
        <f t="shared" si="156"/>
        <v>0</v>
      </c>
      <c r="M883" s="201"/>
      <c r="N883" s="201"/>
      <c r="O883" s="192">
        <f t="shared" si="160"/>
        <v>0</v>
      </c>
    </row>
    <row r="884" spans="1:15" x14ac:dyDescent="0.3">
      <c r="A884" s="1" t="s">
        <v>18</v>
      </c>
      <c r="B884" s="163"/>
      <c r="C884" s="193"/>
      <c r="D884" s="193">
        <v>0</v>
      </c>
      <c r="E884" s="194"/>
      <c r="F884" s="195"/>
      <c r="G884" s="171">
        <f t="shared" si="162"/>
        <v>0</v>
      </c>
      <c r="H884" s="171"/>
      <c r="I884" s="169"/>
      <c r="J884" s="207"/>
      <c r="K884" s="208"/>
      <c r="L884" s="169">
        <f t="shared" ref="L884:L888" si="163">H884+K884+J884+I884</f>
        <v>0</v>
      </c>
      <c r="M884" s="201"/>
      <c r="N884" s="201"/>
      <c r="O884" s="192">
        <f t="shared" si="160"/>
        <v>0</v>
      </c>
    </row>
    <row r="885" spans="1:15" x14ac:dyDescent="0.3">
      <c r="A885" s="1" t="s">
        <v>19</v>
      </c>
      <c r="B885" s="163"/>
      <c r="C885" s="193"/>
      <c r="D885" s="193">
        <v>0</v>
      </c>
      <c r="E885" s="194"/>
      <c r="F885" s="195"/>
      <c r="G885" s="171">
        <f t="shared" si="162"/>
        <v>0</v>
      </c>
      <c r="H885" s="171"/>
      <c r="I885" s="169"/>
      <c r="J885" s="207"/>
      <c r="K885" s="208"/>
      <c r="L885" s="169">
        <f t="shared" si="163"/>
        <v>0</v>
      </c>
      <c r="M885" s="201"/>
      <c r="N885" s="201"/>
      <c r="O885" s="192">
        <f t="shared" si="160"/>
        <v>0</v>
      </c>
    </row>
    <row r="886" spans="1:15" x14ac:dyDescent="0.3">
      <c r="A886" s="1" t="s">
        <v>20</v>
      </c>
      <c r="B886" s="163"/>
      <c r="C886" s="193"/>
      <c r="D886" s="193"/>
      <c r="E886" s="194"/>
      <c r="F886" s="195"/>
      <c r="G886" s="171">
        <f t="shared" si="162"/>
        <v>0</v>
      </c>
      <c r="H886" s="171"/>
      <c r="I886" s="169"/>
      <c r="J886" s="207"/>
      <c r="K886" s="208"/>
      <c r="L886" s="169">
        <f t="shared" si="163"/>
        <v>0</v>
      </c>
      <c r="M886" s="201"/>
      <c r="N886" s="201"/>
      <c r="O886" s="192">
        <f t="shared" si="160"/>
        <v>0</v>
      </c>
    </row>
    <row r="887" spans="1:15" ht="21" thickBot="1" x14ac:dyDescent="0.35">
      <c r="A887" s="1" t="s">
        <v>21</v>
      </c>
      <c r="B887" s="163"/>
      <c r="C887" s="193"/>
      <c r="D887" s="193"/>
      <c r="E887" s="194"/>
      <c r="F887" s="195"/>
      <c r="G887" s="171">
        <f t="shared" si="162"/>
        <v>0</v>
      </c>
      <c r="H887" s="171"/>
      <c r="I887" s="169"/>
      <c r="J887" s="207"/>
      <c r="K887" s="208"/>
      <c r="L887" s="169">
        <f t="shared" si="163"/>
        <v>0</v>
      </c>
      <c r="M887" s="201"/>
      <c r="N887" s="201"/>
      <c r="O887" s="192">
        <f t="shared" si="160"/>
        <v>0</v>
      </c>
    </row>
    <row r="888" spans="1:15" ht="21" thickBot="1" x14ac:dyDescent="0.35">
      <c r="A888" s="129">
        <f>A867+1</f>
        <v>41</v>
      </c>
      <c r="B888" s="117" t="s">
        <v>26</v>
      </c>
      <c r="C888" s="177">
        <f t="shared" ref="C888:K888" si="164">SUM(C868:C887)</f>
        <v>0</v>
      </c>
      <c r="D888" s="177">
        <f t="shared" si="164"/>
        <v>6</v>
      </c>
      <c r="E888" s="177">
        <f t="shared" si="164"/>
        <v>0</v>
      </c>
      <c r="F888" s="177">
        <f t="shared" si="164"/>
        <v>0</v>
      </c>
      <c r="G888" s="177">
        <f t="shared" si="164"/>
        <v>6</v>
      </c>
      <c r="H888" s="177">
        <f t="shared" si="164"/>
        <v>0</v>
      </c>
      <c r="I888" s="177">
        <f t="shared" si="164"/>
        <v>0</v>
      </c>
      <c r="J888" s="177">
        <f t="shared" si="164"/>
        <v>0</v>
      </c>
      <c r="K888" s="177">
        <f t="shared" si="164"/>
        <v>0</v>
      </c>
      <c r="L888" s="169">
        <f t="shared" si="163"/>
        <v>0</v>
      </c>
      <c r="M888" s="177">
        <f>SUM(M868:M887)</f>
        <v>0</v>
      </c>
      <c r="N888" s="177">
        <f>SUM(N868:N887)</f>
        <v>0</v>
      </c>
      <c r="O888" s="184">
        <f>SUM(O868:O887)</f>
        <v>0</v>
      </c>
    </row>
    <row r="889" spans="1:15" ht="21" thickBot="1" x14ac:dyDescent="0.25">
      <c r="A889" s="133"/>
      <c r="B889" s="145" t="s">
        <v>84</v>
      </c>
      <c r="C889" s="246">
        <f t="shared" ref="C889:O889" si="165">C26+C47+C68+C89+C110+C131+C152+C173+C194+C215+C236+C257+C278+C299+C320+C341+C362+C383+C404+C426+C447+C468+C489+C510+C531+C552+C573+C594+C615+C636+C657+C678+C699+C720+C741+C762+C783+C804+C825+C846+C867+C888</f>
        <v>179</v>
      </c>
      <c r="D889" s="246">
        <f t="shared" si="165"/>
        <v>341</v>
      </c>
      <c r="E889" s="246">
        <f t="shared" si="165"/>
        <v>403</v>
      </c>
      <c r="F889" s="246">
        <f t="shared" si="165"/>
        <v>1082</v>
      </c>
      <c r="G889" s="246">
        <f t="shared" si="165"/>
        <v>2005</v>
      </c>
      <c r="H889" s="246">
        <f t="shared" si="165"/>
        <v>460</v>
      </c>
      <c r="I889" s="246">
        <f t="shared" si="165"/>
        <v>867</v>
      </c>
      <c r="J889" s="246">
        <f t="shared" si="165"/>
        <v>593</v>
      </c>
      <c r="K889" s="246">
        <f t="shared" si="165"/>
        <v>624</v>
      </c>
      <c r="L889" s="246">
        <f t="shared" si="165"/>
        <v>2544</v>
      </c>
      <c r="M889" s="246">
        <f t="shared" si="165"/>
        <v>1319</v>
      </c>
      <c r="N889" s="246">
        <f t="shared" si="165"/>
        <v>1225</v>
      </c>
      <c r="O889" s="246">
        <f t="shared" si="165"/>
        <v>2544</v>
      </c>
    </row>
    <row r="890" spans="1:15" x14ac:dyDescent="0.3">
      <c r="A890" s="134"/>
      <c r="B890" s="122"/>
      <c r="C890" s="247"/>
      <c r="D890" s="248"/>
      <c r="E890" s="249"/>
      <c r="F890" s="249"/>
      <c r="G890" s="250"/>
      <c r="H890" s="249"/>
      <c r="I890" s="248"/>
      <c r="J890" s="249"/>
      <c r="K890" s="249"/>
      <c r="L890" s="249"/>
      <c r="M890" s="251"/>
      <c r="N890" s="251"/>
      <c r="O890" s="252"/>
    </row>
    <row r="891" spans="1:15" ht="16.5" customHeight="1" x14ac:dyDescent="0.3">
      <c r="A891" s="135"/>
      <c r="B891" s="123"/>
      <c r="C891" s="253"/>
      <c r="D891" s="254"/>
      <c r="E891" s="255"/>
      <c r="F891" s="255"/>
      <c r="G891" s="255"/>
      <c r="H891" s="255"/>
      <c r="I891" s="256"/>
      <c r="J891" s="251"/>
      <c r="K891" s="251"/>
      <c r="L891" s="251"/>
      <c r="M891" s="251"/>
      <c r="N891" s="257"/>
      <c r="O891" s="252"/>
    </row>
    <row r="892" spans="1:15" ht="9.75" customHeight="1" thickBot="1" x14ac:dyDescent="0.35">
      <c r="A892" s="135"/>
      <c r="B892" s="123"/>
      <c r="C892" s="253"/>
      <c r="D892" s="258"/>
      <c r="E892" s="255"/>
      <c r="F892" s="255"/>
      <c r="G892" s="255"/>
      <c r="H892" s="255"/>
      <c r="I892" s="256"/>
      <c r="J892" s="251"/>
      <c r="K892" s="251"/>
      <c r="L892" s="251"/>
      <c r="M892" s="251"/>
      <c r="N892" s="251"/>
      <c r="O892" s="252"/>
    </row>
    <row r="893" spans="1:15" ht="36" customHeight="1" thickBot="1" x14ac:dyDescent="0.35">
      <c r="A893" s="388" t="s">
        <v>139</v>
      </c>
      <c r="B893" s="389"/>
      <c r="C893" s="389"/>
      <c r="D893" s="389"/>
      <c r="E893" s="389"/>
      <c r="F893" s="389"/>
      <c r="G893" s="390"/>
      <c r="H893" s="259"/>
      <c r="I893" s="260"/>
      <c r="J893" s="260"/>
      <c r="K893" s="260"/>
      <c r="L893" s="260"/>
      <c r="M893" s="260"/>
      <c r="N893" s="260"/>
      <c r="O893" s="261"/>
    </row>
    <row r="894" spans="1:15" s="115" customFormat="1" ht="24" customHeight="1" thickBot="1" x14ac:dyDescent="0.25">
      <c r="A894" s="148" t="s">
        <v>111</v>
      </c>
      <c r="B894" s="148" t="s">
        <v>112</v>
      </c>
      <c r="C894" s="368" t="s">
        <v>103</v>
      </c>
      <c r="D894" s="369"/>
      <c r="E894" s="369"/>
      <c r="F894" s="369"/>
      <c r="G894" s="370"/>
      <c r="H894" s="368" t="s">
        <v>107</v>
      </c>
      <c r="I894" s="369"/>
      <c r="J894" s="369"/>
      <c r="K894" s="369"/>
      <c r="L894" s="370"/>
      <c r="M894" s="371" t="s">
        <v>110</v>
      </c>
      <c r="N894" s="372"/>
      <c r="O894" s="373"/>
    </row>
    <row r="895" spans="1:15" ht="18" customHeight="1" thickBot="1" x14ac:dyDescent="0.25">
      <c r="A895" s="147"/>
      <c r="B895" s="148"/>
      <c r="C895" s="259"/>
      <c r="D895" s="262"/>
      <c r="E895" s="262"/>
      <c r="F895" s="262"/>
      <c r="G895" s="262"/>
      <c r="H895" s="262"/>
      <c r="I895" s="262"/>
      <c r="J895" s="262"/>
      <c r="K895" s="262"/>
      <c r="L895" s="262"/>
      <c r="M895" s="263"/>
      <c r="N895" s="263"/>
      <c r="O895" s="263"/>
    </row>
    <row r="896" spans="1:15" s="115" customFormat="1" ht="35.25" customHeight="1" thickBot="1" x14ac:dyDescent="0.25">
      <c r="A896" s="148"/>
      <c r="B896" s="148"/>
      <c r="C896" s="148" t="s">
        <v>113</v>
      </c>
      <c r="D896" s="290" t="s">
        <v>104</v>
      </c>
      <c r="E896" s="290" t="s">
        <v>105</v>
      </c>
      <c r="F896" s="290" t="s">
        <v>106</v>
      </c>
      <c r="G896" s="290" t="s">
        <v>30</v>
      </c>
      <c r="H896" s="290" t="s">
        <v>113</v>
      </c>
      <c r="I896" s="290" t="s">
        <v>104</v>
      </c>
      <c r="J896" s="290" t="s">
        <v>105</v>
      </c>
      <c r="K896" s="290" t="s">
        <v>106</v>
      </c>
      <c r="L896" s="290" t="s">
        <v>30</v>
      </c>
      <c r="M896" s="290" t="s">
        <v>108</v>
      </c>
      <c r="N896" s="290" t="s">
        <v>109</v>
      </c>
      <c r="O896" s="290" t="s">
        <v>30</v>
      </c>
    </row>
    <row r="897" spans="1:15" ht="21" thickBot="1" x14ac:dyDescent="0.35">
      <c r="A897" s="147">
        <v>1</v>
      </c>
      <c r="B897" s="57" t="s">
        <v>2</v>
      </c>
      <c r="C897" s="264">
        <f>C6+C27+C48+C69+C90+C111+C132+C153+C174+C195+C216+C237+C258+C279+C300+C321+C342+C363+C384+C405+C427+C448+C469+C490+C511+C532+C553+C574+C595+C616+C637+C658+C679+C700+C721+C742+C763+C784+C805+C826+C847+C868</f>
        <v>175</v>
      </c>
      <c r="D897" s="264">
        <f t="shared" ref="D897:O897" si="166">D6+D27+D48+D69+D90+D111+D132+D153+D174+D195+D216+D237+D258+D279+D300+D321+D342+D363+D384+D405+D427+D448+D469+D490+D511+D532+D553+D574+D595+D616+D637+D658+D679+D700+D721+D742+D763+D784+D805+D826+D847+D868</f>
        <v>20</v>
      </c>
      <c r="E897" s="264">
        <f t="shared" si="166"/>
        <v>5</v>
      </c>
      <c r="F897" s="264">
        <f t="shared" si="166"/>
        <v>18</v>
      </c>
      <c r="G897" s="264">
        <f t="shared" si="166"/>
        <v>218</v>
      </c>
      <c r="H897" s="264">
        <f t="shared" si="166"/>
        <v>458</v>
      </c>
      <c r="I897" s="264">
        <f t="shared" si="166"/>
        <v>8</v>
      </c>
      <c r="J897" s="264">
        <f t="shared" si="166"/>
        <v>5</v>
      </c>
      <c r="K897" s="264">
        <f t="shared" si="166"/>
        <v>5</v>
      </c>
      <c r="L897" s="264">
        <f t="shared" si="166"/>
        <v>476</v>
      </c>
      <c r="M897" s="264">
        <f t="shared" si="166"/>
        <v>199</v>
      </c>
      <c r="N897" s="264">
        <f t="shared" si="166"/>
        <v>278</v>
      </c>
      <c r="O897" s="264">
        <f t="shared" si="166"/>
        <v>477</v>
      </c>
    </row>
    <row r="898" spans="1:15" ht="21" thickBot="1" x14ac:dyDescent="0.35">
      <c r="A898" s="147">
        <v>2</v>
      </c>
      <c r="B898" s="57" t="s">
        <v>3</v>
      </c>
      <c r="C898" s="264">
        <f t="shared" ref="C898:O898" si="167">C7+C28+C49+C70+C91+C112+C133+C154+C175+C196+C217+C238+C259+C280+C301+C322+C343+C364+C385+C406+C428+C449+C470+C491+C512+C533+C554+C575+C596+C617+C638+C659+C680+C701+C722+C743+C764+C785+C806+C827+C848+C869</f>
        <v>0</v>
      </c>
      <c r="D898" s="264">
        <f t="shared" si="167"/>
        <v>0</v>
      </c>
      <c r="E898" s="264">
        <f t="shared" si="167"/>
        <v>8</v>
      </c>
      <c r="F898" s="264">
        <f t="shared" si="167"/>
        <v>34</v>
      </c>
      <c r="G898" s="264">
        <f t="shared" si="167"/>
        <v>42</v>
      </c>
      <c r="H898" s="264">
        <f t="shared" si="167"/>
        <v>0</v>
      </c>
      <c r="I898" s="264">
        <f t="shared" si="167"/>
        <v>7</v>
      </c>
      <c r="J898" s="264">
        <f t="shared" si="167"/>
        <v>16</v>
      </c>
      <c r="K898" s="264">
        <f t="shared" si="167"/>
        <v>20</v>
      </c>
      <c r="L898" s="264">
        <f t="shared" si="167"/>
        <v>43</v>
      </c>
      <c r="M898" s="264">
        <f t="shared" si="167"/>
        <v>25</v>
      </c>
      <c r="N898" s="264">
        <f t="shared" si="167"/>
        <v>18</v>
      </c>
      <c r="O898" s="264">
        <f t="shared" si="167"/>
        <v>43</v>
      </c>
    </row>
    <row r="899" spans="1:15" ht="21" thickBot="1" x14ac:dyDescent="0.35">
      <c r="A899" s="136">
        <v>3</v>
      </c>
      <c r="B899" s="57" t="s">
        <v>4</v>
      </c>
      <c r="C899" s="264">
        <f t="shared" ref="C899:O899" si="168">C8+C29+C50+C71+C92+C113+C134+C155+C176+C197+C218+C239+C260+C281+C302+C323+C344+C365+C386+C407+C429+C450+C471+C492+C513+C534+C555+C576+C597+C618+C639+C660+C681+C702+C723+C744+C765+C786+C807+C828+C849+C870</f>
        <v>0</v>
      </c>
      <c r="D899" s="264">
        <f t="shared" si="168"/>
        <v>3</v>
      </c>
      <c r="E899" s="264">
        <f t="shared" si="168"/>
        <v>55</v>
      </c>
      <c r="F899" s="264">
        <f t="shared" si="168"/>
        <v>104</v>
      </c>
      <c r="G899" s="264">
        <f t="shared" si="168"/>
        <v>162</v>
      </c>
      <c r="H899" s="264">
        <f t="shared" si="168"/>
        <v>0</v>
      </c>
      <c r="I899" s="264">
        <f t="shared" si="168"/>
        <v>30</v>
      </c>
      <c r="J899" s="264">
        <f t="shared" si="168"/>
        <v>53</v>
      </c>
      <c r="K899" s="264">
        <f t="shared" si="168"/>
        <v>52</v>
      </c>
      <c r="L899" s="264">
        <f t="shared" si="168"/>
        <v>135</v>
      </c>
      <c r="M899" s="264">
        <f t="shared" si="168"/>
        <v>69</v>
      </c>
      <c r="N899" s="264">
        <f t="shared" si="168"/>
        <v>66</v>
      </c>
      <c r="O899" s="264">
        <f t="shared" si="168"/>
        <v>135</v>
      </c>
    </row>
    <row r="900" spans="1:15" ht="21" thickBot="1" x14ac:dyDescent="0.35">
      <c r="A900" s="147">
        <v>4</v>
      </c>
      <c r="B900" s="57" t="s">
        <v>5</v>
      </c>
      <c r="C900" s="264">
        <f t="shared" ref="C900:O900" si="169">C9+C30+C51+C72+C93+C114+C135+C156+C177+C198+C219+C240+C261+C282+C303+C324+C345+C366+C387+C408+C430+C451+C472+C493+C514+C535+C556+C577+C598+C619+C640+C661+C682+C703+C724+C745+C766+C787+C808+C829+C850+C871</f>
        <v>0</v>
      </c>
      <c r="D900" s="264">
        <f t="shared" si="169"/>
        <v>1</v>
      </c>
      <c r="E900" s="264">
        <f t="shared" si="169"/>
        <v>17</v>
      </c>
      <c r="F900" s="264">
        <f t="shared" si="169"/>
        <v>27</v>
      </c>
      <c r="G900" s="264">
        <f t="shared" si="169"/>
        <v>45</v>
      </c>
      <c r="H900" s="264">
        <f t="shared" si="169"/>
        <v>0</v>
      </c>
      <c r="I900" s="264">
        <f t="shared" si="169"/>
        <v>4</v>
      </c>
      <c r="J900" s="264">
        <f t="shared" si="169"/>
        <v>10</v>
      </c>
      <c r="K900" s="264">
        <f t="shared" si="169"/>
        <v>23</v>
      </c>
      <c r="L900" s="264">
        <f t="shared" si="169"/>
        <v>37</v>
      </c>
      <c r="M900" s="264">
        <f t="shared" si="169"/>
        <v>23</v>
      </c>
      <c r="N900" s="264">
        <f t="shared" si="169"/>
        <v>14</v>
      </c>
      <c r="O900" s="264">
        <f t="shared" si="169"/>
        <v>37</v>
      </c>
    </row>
    <row r="901" spans="1:15" ht="21" thickBot="1" x14ac:dyDescent="0.35">
      <c r="A901" s="147">
        <v>5</v>
      </c>
      <c r="B901" s="57" t="s">
        <v>6</v>
      </c>
      <c r="C901" s="264">
        <f t="shared" ref="C901:O901" si="170">C10+C31+C52+C73+C94+C115+C136+C157+C178+C199+C220+C241+C262+C283+C304+C325+C346+C367+C388+C409+C431+C452+C473+C494+C515+C536+C557+C578+C599+C620+C641+C662+C683+C704+C725+C746+C767+C788+C809+C830+C851+C872</f>
        <v>0</v>
      </c>
      <c r="D901" s="264">
        <f t="shared" si="170"/>
        <v>25</v>
      </c>
      <c r="E901" s="264">
        <f t="shared" si="170"/>
        <v>28</v>
      </c>
      <c r="F901" s="264">
        <f t="shared" si="170"/>
        <v>84</v>
      </c>
      <c r="G901" s="264">
        <f t="shared" si="170"/>
        <v>137</v>
      </c>
      <c r="H901" s="264">
        <f t="shared" si="170"/>
        <v>0</v>
      </c>
      <c r="I901" s="264">
        <f t="shared" si="170"/>
        <v>54</v>
      </c>
      <c r="J901" s="264">
        <f t="shared" si="170"/>
        <v>37</v>
      </c>
      <c r="K901" s="264">
        <f t="shared" si="170"/>
        <v>76</v>
      </c>
      <c r="L901" s="264">
        <f t="shared" si="170"/>
        <v>167</v>
      </c>
      <c r="M901" s="264">
        <f t="shared" si="170"/>
        <v>82</v>
      </c>
      <c r="N901" s="264">
        <f t="shared" si="170"/>
        <v>85</v>
      </c>
      <c r="O901" s="264">
        <f t="shared" si="170"/>
        <v>167</v>
      </c>
    </row>
    <row r="902" spans="1:15" ht="21" thickBot="1" x14ac:dyDescent="0.35">
      <c r="A902" s="136">
        <v>6</v>
      </c>
      <c r="B902" s="57" t="s">
        <v>7</v>
      </c>
      <c r="C902" s="264">
        <f t="shared" ref="C902:O902" si="171">C11+C32+C53+C74+C95+C116+C137+C158+C179+C200+C221+C242+C263+C284+C305+C326+C347+C368+C389+C410+C432+C453+C474+C495+C516+C537+C558+C579+C600+C621+C642+C663+C684+C705+C726+C747+C768+C789+C810+C831+C852+C873</f>
        <v>0</v>
      </c>
      <c r="D902" s="264">
        <f t="shared" si="171"/>
        <v>1</v>
      </c>
      <c r="E902" s="264">
        <f t="shared" si="171"/>
        <v>15</v>
      </c>
      <c r="F902" s="264">
        <f t="shared" si="171"/>
        <v>38</v>
      </c>
      <c r="G902" s="264">
        <f t="shared" si="171"/>
        <v>54</v>
      </c>
      <c r="H902" s="264">
        <f t="shared" si="171"/>
        <v>0</v>
      </c>
      <c r="I902" s="264">
        <f t="shared" si="171"/>
        <v>9</v>
      </c>
      <c r="J902" s="264">
        <f t="shared" si="171"/>
        <v>17</v>
      </c>
      <c r="K902" s="264">
        <f t="shared" si="171"/>
        <v>10</v>
      </c>
      <c r="L902" s="264">
        <f t="shared" si="171"/>
        <v>36</v>
      </c>
      <c r="M902" s="264">
        <f t="shared" si="171"/>
        <v>24</v>
      </c>
      <c r="N902" s="264">
        <f t="shared" si="171"/>
        <v>12</v>
      </c>
      <c r="O902" s="264">
        <f t="shared" si="171"/>
        <v>36</v>
      </c>
    </row>
    <row r="903" spans="1:15" ht="21" thickBot="1" x14ac:dyDescent="0.35">
      <c r="A903" s="147">
        <v>7</v>
      </c>
      <c r="B903" s="57" t="s">
        <v>8</v>
      </c>
      <c r="C903" s="264">
        <f t="shared" ref="C903:O903" si="172">C12+C33+C54+C75+C96+C117+C138+C159+C180+C201+C222+C243+C264+C285+C306+C327+C348+C369+C390+C411+C433+C454+C475+C496+C517+C538+C559+C580+C601+C622+C643+C664+C685+C706+C727+C748+C769+C790+C811+C832+C853+C874</f>
        <v>0</v>
      </c>
      <c r="D903" s="264">
        <f t="shared" si="172"/>
        <v>2</v>
      </c>
      <c r="E903" s="264">
        <f t="shared" si="172"/>
        <v>27</v>
      </c>
      <c r="F903" s="264">
        <f t="shared" si="172"/>
        <v>62</v>
      </c>
      <c r="G903" s="264">
        <f t="shared" si="172"/>
        <v>91</v>
      </c>
      <c r="H903" s="264">
        <f t="shared" si="172"/>
        <v>0</v>
      </c>
      <c r="I903" s="264">
        <f t="shared" si="172"/>
        <v>19</v>
      </c>
      <c r="J903" s="264">
        <f t="shared" si="172"/>
        <v>42</v>
      </c>
      <c r="K903" s="264">
        <f t="shared" si="172"/>
        <v>29</v>
      </c>
      <c r="L903" s="264">
        <f t="shared" si="172"/>
        <v>90</v>
      </c>
      <c r="M903" s="264">
        <f t="shared" si="172"/>
        <v>52</v>
      </c>
      <c r="N903" s="264">
        <f t="shared" si="172"/>
        <v>38</v>
      </c>
      <c r="O903" s="264">
        <f t="shared" si="172"/>
        <v>90</v>
      </c>
    </row>
    <row r="904" spans="1:15" ht="21" thickBot="1" x14ac:dyDescent="0.35">
      <c r="A904" s="147">
        <v>8</v>
      </c>
      <c r="B904" s="57" t="s">
        <v>9</v>
      </c>
      <c r="C904" s="264">
        <f t="shared" ref="C904:O904" si="173">C13+C34+C55+C76+C97+C118+C139+C160+C181+C202+C223+C244+C265+C286+C307+C328+C349+C370+C391+C412+C434+C455+C476+C497+C518+C539+C560+C581+C602+C623+C644+C665+C686+C707+C728+C749+C770+C791+C812+C833+C854+C875</f>
        <v>0</v>
      </c>
      <c r="D904" s="264">
        <f t="shared" si="173"/>
        <v>1</v>
      </c>
      <c r="E904" s="264">
        <f t="shared" si="173"/>
        <v>7</v>
      </c>
      <c r="F904" s="264">
        <f t="shared" si="173"/>
        <v>29</v>
      </c>
      <c r="G904" s="264">
        <f t="shared" si="173"/>
        <v>37</v>
      </c>
      <c r="H904" s="264">
        <f t="shared" si="173"/>
        <v>0</v>
      </c>
      <c r="I904" s="264">
        <f t="shared" si="173"/>
        <v>13</v>
      </c>
      <c r="J904" s="264">
        <f t="shared" si="173"/>
        <v>11</v>
      </c>
      <c r="K904" s="264">
        <f t="shared" si="173"/>
        <v>13</v>
      </c>
      <c r="L904" s="264">
        <f t="shared" si="173"/>
        <v>37</v>
      </c>
      <c r="M904" s="264">
        <f t="shared" si="173"/>
        <v>22</v>
      </c>
      <c r="N904" s="264">
        <f t="shared" si="173"/>
        <v>15</v>
      </c>
      <c r="O904" s="264">
        <f t="shared" si="173"/>
        <v>37</v>
      </c>
    </row>
    <row r="905" spans="1:15" ht="21" thickBot="1" x14ac:dyDescent="0.35">
      <c r="A905" s="136">
        <v>9</v>
      </c>
      <c r="B905" s="58" t="s">
        <v>10</v>
      </c>
      <c r="C905" s="264">
        <f t="shared" ref="C905:O905" si="174">C14+C35+C56+C77+C98+C119+C140+C161+C182+C203+C224+C245+C266+C287+C308+C329+C350+C371+C392+C413+C435+C456+C477+C498+C519+C540+C561+C582+C603+C624+C645+C666+C687+C708+C729+C750+C771+C792+C813+C834+C855+C876</f>
        <v>3</v>
      </c>
      <c r="D905" s="264">
        <f t="shared" si="174"/>
        <v>1</v>
      </c>
      <c r="E905" s="264">
        <f t="shared" si="174"/>
        <v>11</v>
      </c>
      <c r="F905" s="264">
        <f t="shared" si="174"/>
        <v>84</v>
      </c>
      <c r="G905" s="264">
        <f t="shared" si="174"/>
        <v>99</v>
      </c>
      <c r="H905" s="264">
        <f t="shared" si="174"/>
        <v>1</v>
      </c>
      <c r="I905" s="264">
        <f t="shared" si="174"/>
        <v>40</v>
      </c>
      <c r="J905" s="264">
        <f t="shared" si="174"/>
        <v>27</v>
      </c>
      <c r="K905" s="264">
        <f t="shared" si="174"/>
        <v>46</v>
      </c>
      <c r="L905" s="264">
        <f t="shared" si="174"/>
        <v>114</v>
      </c>
      <c r="M905" s="264">
        <f t="shared" si="174"/>
        <v>73</v>
      </c>
      <c r="N905" s="264">
        <f t="shared" si="174"/>
        <v>41</v>
      </c>
      <c r="O905" s="264">
        <f t="shared" si="174"/>
        <v>114</v>
      </c>
    </row>
    <row r="906" spans="1:15" ht="21" thickBot="1" x14ac:dyDescent="0.35">
      <c r="A906" s="147">
        <v>10</v>
      </c>
      <c r="B906" s="57" t="s">
        <v>11</v>
      </c>
      <c r="C906" s="264">
        <f t="shared" ref="C906:O906" si="175">C15+C36+C57+C78+C99+C120+C141+C162+C183+C204+C225+C246+C267+C288+C309+C330+C351+C372+C393+C414+C436+C457+C478+C499+C520+C541+C562+C583+C604+C625+C646+C667+C688+C709+C730+C751+C772+C793+C814+C835+C856+C877</f>
        <v>0</v>
      </c>
      <c r="D906" s="264">
        <f t="shared" si="175"/>
        <v>3</v>
      </c>
      <c r="E906" s="264">
        <f t="shared" si="175"/>
        <v>27</v>
      </c>
      <c r="F906" s="264">
        <f t="shared" si="175"/>
        <v>55</v>
      </c>
      <c r="G906" s="264">
        <f t="shared" si="175"/>
        <v>85</v>
      </c>
      <c r="H906" s="264">
        <f t="shared" si="175"/>
        <v>0</v>
      </c>
      <c r="I906" s="264">
        <f t="shared" si="175"/>
        <v>14</v>
      </c>
      <c r="J906" s="264">
        <f t="shared" si="175"/>
        <v>26</v>
      </c>
      <c r="K906" s="264">
        <f t="shared" si="175"/>
        <v>28</v>
      </c>
      <c r="L906" s="264">
        <f t="shared" si="175"/>
        <v>68</v>
      </c>
      <c r="M906" s="264">
        <f t="shared" si="175"/>
        <v>46</v>
      </c>
      <c r="N906" s="264">
        <f t="shared" si="175"/>
        <v>22</v>
      </c>
      <c r="O906" s="264">
        <f t="shared" si="175"/>
        <v>68</v>
      </c>
    </row>
    <row r="907" spans="1:15" ht="21" thickBot="1" x14ac:dyDescent="0.35">
      <c r="A907" s="147"/>
      <c r="B907" s="59" t="s">
        <v>42</v>
      </c>
      <c r="C907" s="265">
        <f>SUM(C897:C906)</f>
        <v>178</v>
      </c>
      <c r="D907" s="265">
        <f t="shared" ref="D907:O907" si="176">SUM(D897:D906)</f>
        <v>57</v>
      </c>
      <c r="E907" s="265">
        <f t="shared" si="176"/>
        <v>200</v>
      </c>
      <c r="F907" s="265">
        <f t="shared" si="176"/>
        <v>535</v>
      </c>
      <c r="G907" s="265">
        <f t="shared" si="176"/>
        <v>970</v>
      </c>
      <c r="H907" s="265">
        <f t="shared" si="176"/>
        <v>459</v>
      </c>
      <c r="I907" s="265">
        <f t="shared" si="176"/>
        <v>198</v>
      </c>
      <c r="J907" s="265">
        <f t="shared" si="176"/>
        <v>244</v>
      </c>
      <c r="K907" s="265">
        <f t="shared" si="176"/>
        <v>302</v>
      </c>
      <c r="L907" s="265">
        <f t="shared" si="176"/>
        <v>1203</v>
      </c>
      <c r="M907" s="265">
        <f t="shared" si="176"/>
        <v>615</v>
      </c>
      <c r="N907" s="265">
        <f t="shared" si="176"/>
        <v>589</v>
      </c>
      <c r="O907" s="265">
        <f t="shared" si="176"/>
        <v>1204</v>
      </c>
    </row>
    <row r="908" spans="1:15" ht="21" thickBot="1" x14ac:dyDescent="0.35">
      <c r="A908" s="147">
        <v>11</v>
      </c>
      <c r="B908" s="57" t="s">
        <v>12</v>
      </c>
      <c r="C908" s="264">
        <f>C16+C37+C58+C79+C100+C121+C142+C163+C184+C205+C226+C247+C268+C289+C310+C331+C352+C373+C394+C415+C437+C458+C479+C500+C521+C542+C563+C584+C605+C626+C647+C668+C689+C710+C731+C752+C773+C794+C815+C836+C857+C878</f>
        <v>0</v>
      </c>
      <c r="D908" s="264">
        <f t="shared" ref="D908:O908" si="177">D16+D37+D58+D79+D100+D121+D142+D163+D184+D205+D226+D247+D268+D289+D310+D331+D352+D373+D394+D415+D437+D458+D479+D500+D521+D542+D563+D584+D605+D626+D647+D668+D689+D710+D731+D752+D773+D794+D815+D836+D857+D878</f>
        <v>0</v>
      </c>
      <c r="E908" s="264">
        <f t="shared" si="177"/>
        <v>15</v>
      </c>
      <c r="F908" s="264">
        <f t="shared" si="177"/>
        <v>33</v>
      </c>
      <c r="G908" s="264">
        <f t="shared" si="177"/>
        <v>48</v>
      </c>
      <c r="H908" s="264">
        <f t="shared" si="177"/>
        <v>0</v>
      </c>
      <c r="I908" s="264">
        <f t="shared" si="177"/>
        <v>8</v>
      </c>
      <c r="J908" s="264">
        <f t="shared" si="177"/>
        <v>23</v>
      </c>
      <c r="K908" s="264">
        <f t="shared" si="177"/>
        <v>36</v>
      </c>
      <c r="L908" s="264">
        <f t="shared" si="177"/>
        <v>67</v>
      </c>
      <c r="M908" s="264">
        <f t="shared" si="177"/>
        <v>31</v>
      </c>
      <c r="N908" s="264">
        <f t="shared" si="177"/>
        <v>36</v>
      </c>
      <c r="O908" s="264">
        <f t="shared" si="177"/>
        <v>67</v>
      </c>
    </row>
    <row r="909" spans="1:15" ht="21" thickBot="1" x14ac:dyDescent="0.35">
      <c r="A909" s="136">
        <v>12</v>
      </c>
      <c r="B909" s="57" t="s">
        <v>13</v>
      </c>
      <c r="C909" s="264">
        <f t="shared" ref="C909:O909" si="178">C17+C38+C59+C80+C101+C122+C143+C164+C185+C206+C227+C248+C269+C290+C311+C332+C353+C374+C395+C416+C438+C459+C480+C501+C522+C543+C564+C585+C606+C627+C648+C669+C690+C711+C732+C753+C774+C795+C816+C837+C858+C879</f>
        <v>0</v>
      </c>
      <c r="D909" s="264">
        <f t="shared" si="178"/>
        <v>1</v>
      </c>
      <c r="E909" s="264">
        <f t="shared" si="178"/>
        <v>21</v>
      </c>
      <c r="F909" s="264">
        <f t="shared" si="178"/>
        <v>69</v>
      </c>
      <c r="G909" s="264">
        <f t="shared" si="178"/>
        <v>91</v>
      </c>
      <c r="H909" s="264">
        <f t="shared" si="178"/>
        <v>0</v>
      </c>
      <c r="I909" s="264">
        <f t="shared" si="178"/>
        <v>15</v>
      </c>
      <c r="J909" s="264">
        <f t="shared" si="178"/>
        <v>28</v>
      </c>
      <c r="K909" s="264">
        <f t="shared" si="178"/>
        <v>52</v>
      </c>
      <c r="L909" s="264">
        <f t="shared" si="178"/>
        <v>95</v>
      </c>
      <c r="M909" s="264">
        <f t="shared" si="178"/>
        <v>45</v>
      </c>
      <c r="N909" s="264">
        <f t="shared" si="178"/>
        <v>50</v>
      </c>
      <c r="O909" s="264">
        <f t="shared" si="178"/>
        <v>95</v>
      </c>
    </row>
    <row r="910" spans="1:15" ht="21" thickBot="1" x14ac:dyDescent="0.35">
      <c r="A910" s="147">
        <v>13</v>
      </c>
      <c r="B910" s="57" t="s">
        <v>14</v>
      </c>
      <c r="C910" s="264">
        <f t="shared" ref="C910:O910" si="179">C18+C39+C60+C81+C102+C123+C144+C165+C186+C207+C228+C249+C270+C291+C312+C333+C354+C375+C396+C417+C439+C460+C481+C502+C523+C544+C565+C586+C607+C628+C649+C670+C691+C712+C733+C754+C775+C796+C817+C838+C859+C880</f>
        <v>0</v>
      </c>
      <c r="D910" s="264">
        <f t="shared" si="179"/>
        <v>264</v>
      </c>
      <c r="E910" s="264">
        <f t="shared" si="179"/>
        <v>47</v>
      </c>
      <c r="F910" s="264">
        <f t="shared" si="179"/>
        <v>126</v>
      </c>
      <c r="G910" s="264">
        <f t="shared" si="179"/>
        <v>437</v>
      </c>
      <c r="H910" s="264">
        <f t="shared" si="179"/>
        <v>1</v>
      </c>
      <c r="I910" s="264">
        <f t="shared" si="179"/>
        <v>580</v>
      </c>
      <c r="J910" s="264">
        <f t="shared" si="179"/>
        <v>58</v>
      </c>
      <c r="K910" s="264">
        <f t="shared" si="179"/>
        <v>41</v>
      </c>
      <c r="L910" s="264">
        <f t="shared" si="179"/>
        <v>680</v>
      </c>
      <c r="M910" s="264">
        <f t="shared" si="179"/>
        <v>365</v>
      </c>
      <c r="N910" s="264">
        <f t="shared" si="179"/>
        <v>315</v>
      </c>
      <c r="O910" s="264">
        <f t="shared" si="179"/>
        <v>680</v>
      </c>
    </row>
    <row r="911" spans="1:15" ht="21" thickBot="1" x14ac:dyDescent="0.35">
      <c r="A911" s="147">
        <v>14</v>
      </c>
      <c r="B911" s="57" t="s">
        <v>15</v>
      </c>
      <c r="C911" s="264">
        <f t="shared" ref="C911:O911" si="180">C19+C40+C61+C82+C103+C124+C145+C166+C187+C208+C229+C250+C271+C292+C313+C334+C355+C376+C397+C418+C440+C461+C482+C503+C524+C545+C566+C587+C608+C629+C650+C671+C692+C713+C734+C755+C776+C797+C818+C839+C860+C881</f>
        <v>0</v>
      </c>
      <c r="D911" s="264">
        <f t="shared" si="180"/>
        <v>2</v>
      </c>
      <c r="E911" s="264">
        <f t="shared" si="180"/>
        <v>29</v>
      </c>
      <c r="F911" s="264">
        <f t="shared" si="180"/>
        <v>56</v>
      </c>
      <c r="G911" s="264">
        <f t="shared" si="180"/>
        <v>87</v>
      </c>
      <c r="H911" s="264">
        <f t="shared" si="180"/>
        <v>0</v>
      </c>
      <c r="I911" s="264">
        <f t="shared" si="180"/>
        <v>22</v>
      </c>
      <c r="J911" s="264">
        <f t="shared" si="180"/>
        <v>42</v>
      </c>
      <c r="K911" s="264">
        <f t="shared" si="180"/>
        <v>28</v>
      </c>
      <c r="L911" s="264">
        <f t="shared" si="180"/>
        <v>92</v>
      </c>
      <c r="M911" s="264">
        <f t="shared" si="180"/>
        <v>45</v>
      </c>
      <c r="N911" s="264">
        <f t="shared" si="180"/>
        <v>47</v>
      </c>
      <c r="O911" s="264">
        <f t="shared" si="180"/>
        <v>92</v>
      </c>
    </row>
    <row r="912" spans="1:15" ht="21" thickBot="1" x14ac:dyDescent="0.35">
      <c r="A912" s="136">
        <v>15</v>
      </c>
      <c r="B912" s="57" t="s">
        <v>41</v>
      </c>
      <c r="C912" s="264">
        <f t="shared" ref="C912:O912" si="181">C20+C41+C62+C83+C104+C125+C146+C167+C188+C209+C230+C251+C272+C293+C314+C335+C356+C377+C398+C419+C441+C462+C483+C504+C525+C546+C567+C588+C609+C630+C651+C672+C693+C714+C735+C756+C777+C798+C819+C840+C861+C882</f>
        <v>0</v>
      </c>
      <c r="D912" s="264">
        <f t="shared" si="181"/>
        <v>13</v>
      </c>
      <c r="E912" s="264">
        <f t="shared" si="181"/>
        <v>28</v>
      </c>
      <c r="F912" s="264">
        <f t="shared" si="181"/>
        <v>65</v>
      </c>
      <c r="G912" s="264">
        <f t="shared" si="181"/>
        <v>106</v>
      </c>
      <c r="H912" s="264">
        <f t="shared" si="181"/>
        <v>0</v>
      </c>
      <c r="I912" s="264">
        <f t="shared" si="181"/>
        <v>12</v>
      </c>
      <c r="J912" s="264">
        <f t="shared" si="181"/>
        <v>83</v>
      </c>
      <c r="K912" s="264">
        <f t="shared" si="181"/>
        <v>27</v>
      </c>
      <c r="L912" s="264">
        <f t="shared" si="181"/>
        <v>122</v>
      </c>
      <c r="M912" s="264">
        <f t="shared" si="181"/>
        <v>58</v>
      </c>
      <c r="N912" s="264">
        <f t="shared" si="181"/>
        <v>64</v>
      </c>
      <c r="O912" s="264">
        <f t="shared" si="181"/>
        <v>122</v>
      </c>
    </row>
    <row r="913" spans="1:15" ht="21" thickBot="1" x14ac:dyDescent="0.35">
      <c r="A913" s="147">
        <v>16</v>
      </c>
      <c r="B913" s="57" t="s">
        <v>17</v>
      </c>
      <c r="C913" s="264">
        <f t="shared" ref="C913:O913" si="182">C21+C42+C63+C84+C105+C126+C147+C168+C189+C210+C231+C252+C273+C294+C315+C336+C357+C378+C399+C420+C442+C463+C484+C505+C526+C547+C568+C589+C610+C631+C652+C673+C694+C715+C736+C757+C778+C799+C820+C841+C862+C883</f>
        <v>0</v>
      </c>
      <c r="D913" s="264">
        <f t="shared" si="182"/>
        <v>2</v>
      </c>
      <c r="E913" s="264">
        <f t="shared" si="182"/>
        <v>3</v>
      </c>
      <c r="F913" s="264">
        <f t="shared" si="182"/>
        <v>46</v>
      </c>
      <c r="G913" s="264">
        <f t="shared" si="182"/>
        <v>51</v>
      </c>
      <c r="H913" s="264">
        <f t="shared" si="182"/>
        <v>0</v>
      </c>
      <c r="I913" s="264">
        <f t="shared" si="182"/>
        <v>7</v>
      </c>
      <c r="J913" s="264">
        <f t="shared" si="182"/>
        <v>7</v>
      </c>
      <c r="K913" s="264">
        <f t="shared" si="182"/>
        <v>53</v>
      </c>
      <c r="L913" s="264">
        <f t="shared" si="182"/>
        <v>67</v>
      </c>
      <c r="M913" s="264">
        <f t="shared" si="182"/>
        <v>40</v>
      </c>
      <c r="N913" s="264">
        <f t="shared" si="182"/>
        <v>27</v>
      </c>
      <c r="O913" s="264">
        <f t="shared" si="182"/>
        <v>67</v>
      </c>
    </row>
    <row r="914" spans="1:15" ht="21" thickBot="1" x14ac:dyDescent="0.35">
      <c r="A914" s="147">
        <v>17</v>
      </c>
      <c r="B914" s="57" t="s">
        <v>18</v>
      </c>
      <c r="C914" s="264">
        <f t="shared" ref="C914:O914" si="183">C22+C43+C64+C85+C106+C127+C148+C169+C190+C211+C232+C253+C274+C295+C316+C337+C358+C379+C400+C421+C443+C464+C485+C506+C527+C548+C569+C590+C611+C632+C653+C674+C695+C716+C737+C758+C779+C800+C821+C842+C863+C884</f>
        <v>0</v>
      </c>
      <c r="D914" s="264">
        <f t="shared" si="183"/>
        <v>2</v>
      </c>
      <c r="E914" s="264">
        <f t="shared" si="183"/>
        <v>24</v>
      </c>
      <c r="F914" s="264">
        <f t="shared" si="183"/>
        <v>64</v>
      </c>
      <c r="G914" s="264">
        <f t="shared" si="183"/>
        <v>90</v>
      </c>
      <c r="H914" s="264">
        <f t="shared" si="183"/>
        <v>0</v>
      </c>
      <c r="I914" s="264">
        <f t="shared" si="183"/>
        <v>13</v>
      </c>
      <c r="J914" s="264">
        <f t="shared" si="183"/>
        <v>53</v>
      </c>
      <c r="K914" s="264">
        <f t="shared" si="183"/>
        <v>31</v>
      </c>
      <c r="L914" s="264">
        <f t="shared" si="183"/>
        <v>97</v>
      </c>
      <c r="M914" s="264">
        <f t="shared" si="183"/>
        <v>51</v>
      </c>
      <c r="N914" s="264">
        <f t="shared" si="183"/>
        <v>45</v>
      </c>
      <c r="O914" s="264">
        <f t="shared" si="183"/>
        <v>96</v>
      </c>
    </row>
    <row r="915" spans="1:15" ht="21" thickBot="1" x14ac:dyDescent="0.35">
      <c r="A915" s="136">
        <v>18</v>
      </c>
      <c r="B915" s="57" t="s">
        <v>19</v>
      </c>
      <c r="C915" s="264">
        <f t="shared" ref="C915:O915" si="184">C23+C44+C65+C86+C107+C128+C149+C170+C191+C212+C233+C254+C275+C296+C317+C338+C359+C380+C401+C422+C444+C465+C486+C507+C528+C549+C570+C591+C612+C633+C654+C675+C696+C717+C738+C759+C780+C801+C822+C843+C864+C885</f>
        <v>0</v>
      </c>
      <c r="D915" s="264">
        <f t="shared" si="184"/>
        <v>0</v>
      </c>
      <c r="E915" s="264">
        <f t="shared" si="184"/>
        <v>17</v>
      </c>
      <c r="F915" s="264">
        <f t="shared" si="184"/>
        <v>40</v>
      </c>
      <c r="G915" s="264">
        <f t="shared" si="184"/>
        <v>57</v>
      </c>
      <c r="H915" s="264">
        <f t="shared" si="184"/>
        <v>0</v>
      </c>
      <c r="I915" s="264">
        <f t="shared" si="184"/>
        <v>4</v>
      </c>
      <c r="J915" s="264">
        <f t="shared" si="184"/>
        <v>23</v>
      </c>
      <c r="K915" s="264">
        <f t="shared" si="184"/>
        <v>18</v>
      </c>
      <c r="L915" s="264">
        <f t="shared" si="184"/>
        <v>45</v>
      </c>
      <c r="M915" s="264">
        <f t="shared" si="184"/>
        <v>24</v>
      </c>
      <c r="N915" s="264">
        <f t="shared" si="184"/>
        <v>21</v>
      </c>
      <c r="O915" s="264">
        <f t="shared" si="184"/>
        <v>45</v>
      </c>
    </row>
    <row r="916" spans="1:15" ht="21" thickBot="1" x14ac:dyDescent="0.35">
      <c r="A916" s="147">
        <v>19</v>
      </c>
      <c r="B916" s="57" t="s">
        <v>20</v>
      </c>
      <c r="C916" s="264">
        <f t="shared" ref="C916:O916" si="185">C24+C45+C66+C87+C108+C129+C150+C171+C192+C213+C234+C255+C276+C297+C318+C339+C360+C381+C402+C423+C445+C466+C487+C508+C529+C550+C571+C592+C613+C634+C655+C676+C697+C718+C739+C760+C781+C802+C823+C844+C865+C886</f>
        <v>0</v>
      </c>
      <c r="D916" s="264">
        <f t="shared" si="185"/>
        <v>0</v>
      </c>
      <c r="E916" s="264">
        <f t="shared" si="185"/>
        <v>4</v>
      </c>
      <c r="F916" s="264">
        <f t="shared" si="185"/>
        <v>31</v>
      </c>
      <c r="G916" s="264">
        <f t="shared" si="185"/>
        <v>35</v>
      </c>
      <c r="H916" s="264">
        <f t="shared" si="185"/>
        <v>0</v>
      </c>
      <c r="I916" s="264">
        <f t="shared" si="185"/>
        <v>3</v>
      </c>
      <c r="J916" s="264">
        <f t="shared" si="185"/>
        <v>11</v>
      </c>
      <c r="K916" s="264">
        <f t="shared" si="185"/>
        <v>25</v>
      </c>
      <c r="L916" s="264">
        <f t="shared" si="185"/>
        <v>39</v>
      </c>
      <c r="M916" s="264">
        <f t="shared" si="185"/>
        <v>26</v>
      </c>
      <c r="N916" s="264">
        <f t="shared" si="185"/>
        <v>13</v>
      </c>
      <c r="O916" s="264">
        <f t="shared" si="185"/>
        <v>39</v>
      </c>
    </row>
    <row r="917" spans="1:15" ht="21" thickBot="1" x14ac:dyDescent="0.35">
      <c r="A917" s="147">
        <v>20</v>
      </c>
      <c r="B917" s="57" t="s">
        <v>21</v>
      </c>
      <c r="C917" s="264">
        <f t="shared" ref="C917:O917" si="186">C25+C46+C67+C88+C109+C130+C151+C172+C193+C214+C235+C256+C277+C298+C319+C340+C361+C382+C403+C424+C446+C467+C488+C509+C530+C551+C572+C593+C614+C635+C656+C677+C698+C719+C740+C761+C782+C803+C824+C845+C866+C887</f>
        <v>0</v>
      </c>
      <c r="D917" s="264">
        <f t="shared" si="186"/>
        <v>0</v>
      </c>
      <c r="E917" s="264">
        <f t="shared" si="186"/>
        <v>15</v>
      </c>
      <c r="F917" s="264">
        <f t="shared" si="186"/>
        <v>17</v>
      </c>
      <c r="G917" s="264">
        <f t="shared" si="186"/>
        <v>32</v>
      </c>
      <c r="H917" s="264">
        <f t="shared" si="186"/>
        <v>0</v>
      </c>
      <c r="I917" s="264">
        <f t="shared" si="186"/>
        <v>5</v>
      </c>
      <c r="J917" s="264">
        <f t="shared" si="186"/>
        <v>21</v>
      </c>
      <c r="K917" s="264">
        <f t="shared" si="186"/>
        <v>11</v>
      </c>
      <c r="L917" s="264">
        <f t="shared" si="186"/>
        <v>37</v>
      </c>
      <c r="M917" s="264">
        <f t="shared" si="186"/>
        <v>19</v>
      </c>
      <c r="N917" s="264">
        <f t="shared" si="186"/>
        <v>18</v>
      </c>
      <c r="O917" s="264">
        <f t="shared" si="186"/>
        <v>37</v>
      </c>
    </row>
    <row r="918" spans="1:15" ht="21" thickBot="1" x14ac:dyDescent="0.35">
      <c r="A918" s="147"/>
      <c r="B918" s="59" t="s">
        <v>43</v>
      </c>
      <c r="C918" s="265">
        <f>SUM(C908:C917)</f>
        <v>0</v>
      </c>
      <c r="D918" s="265">
        <f t="shared" ref="D918:O918" si="187">SUM(D908:D917)</f>
        <v>284</v>
      </c>
      <c r="E918" s="265">
        <f t="shared" si="187"/>
        <v>203</v>
      </c>
      <c r="F918" s="265">
        <f t="shared" si="187"/>
        <v>547</v>
      </c>
      <c r="G918" s="265">
        <f t="shared" si="187"/>
        <v>1034</v>
      </c>
      <c r="H918" s="265">
        <f t="shared" si="187"/>
        <v>1</v>
      </c>
      <c r="I918" s="265">
        <f t="shared" si="187"/>
        <v>669</v>
      </c>
      <c r="J918" s="265">
        <f t="shared" si="187"/>
        <v>349</v>
      </c>
      <c r="K918" s="265">
        <f t="shared" si="187"/>
        <v>322</v>
      </c>
      <c r="L918" s="265">
        <f t="shared" si="187"/>
        <v>1341</v>
      </c>
      <c r="M918" s="265">
        <f t="shared" si="187"/>
        <v>704</v>
      </c>
      <c r="N918" s="265">
        <f t="shared" si="187"/>
        <v>636</v>
      </c>
      <c r="O918" s="265">
        <f t="shared" si="187"/>
        <v>1340</v>
      </c>
    </row>
    <row r="919" spans="1:15" ht="21" thickBot="1" x14ac:dyDescent="0.35">
      <c r="A919" s="147"/>
      <c r="B919" s="61" t="s">
        <v>31</v>
      </c>
      <c r="C919" s="266"/>
      <c r="D919" s="266"/>
      <c r="E919" s="267"/>
      <c r="F919" s="267"/>
      <c r="G919" s="267"/>
      <c r="H919" s="260"/>
      <c r="I919" s="260"/>
      <c r="J919" s="260"/>
      <c r="K919" s="260"/>
      <c r="L919" s="260"/>
      <c r="M919" s="260"/>
      <c r="N919" s="260"/>
      <c r="O919" s="261"/>
    </row>
    <row r="920" spans="1:15" ht="21" thickBot="1" x14ac:dyDescent="0.35">
      <c r="A920" s="147"/>
      <c r="B920" s="60" t="s">
        <v>85</v>
      </c>
      <c r="C920" s="268">
        <f t="shared" ref="C920:O920" si="188">C425</f>
        <v>1</v>
      </c>
      <c r="D920" s="268">
        <f t="shared" si="188"/>
        <v>0</v>
      </c>
      <c r="E920" s="268">
        <f t="shared" si="188"/>
        <v>0</v>
      </c>
      <c r="F920" s="268">
        <f t="shared" si="188"/>
        <v>0</v>
      </c>
      <c r="G920" s="268">
        <f t="shared" si="188"/>
        <v>1</v>
      </c>
      <c r="H920" s="268">
        <f t="shared" si="188"/>
        <v>0</v>
      </c>
      <c r="I920" s="268">
        <f t="shared" si="188"/>
        <v>0</v>
      </c>
      <c r="J920" s="268">
        <f t="shared" si="188"/>
        <v>0</v>
      </c>
      <c r="K920" s="268">
        <f t="shared" si="188"/>
        <v>0</v>
      </c>
      <c r="L920" s="268">
        <f t="shared" si="188"/>
        <v>0</v>
      </c>
      <c r="M920" s="268">
        <f t="shared" si="188"/>
        <v>0</v>
      </c>
      <c r="N920" s="268">
        <f t="shared" si="188"/>
        <v>0</v>
      </c>
      <c r="O920" s="269">
        <f t="shared" si="188"/>
        <v>0</v>
      </c>
    </row>
    <row r="921" spans="1:15" ht="21" thickBot="1" x14ac:dyDescent="0.35">
      <c r="A921" s="146" t="s">
        <v>40</v>
      </c>
      <c r="B921" s="146"/>
      <c r="C921" s="270">
        <f>C920+C918+C907</f>
        <v>179</v>
      </c>
      <c r="D921" s="270">
        <f t="shared" ref="D921:O921" si="189">D920+D918+D907</f>
        <v>341</v>
      </c>
      <c r="E921" s="270">
        <f t="shared" si="189"/>
        <v>403</v>
      </c>
      <c r="F921" s="270">
        <f t="shared" si="189"/>
        <v>1082</v>
      </c>
      <c r="G921" s="270">
        <f>G920+G918+G907</f>
        <v>2005</v>
      </c>
      <c r="H921" s="270">
        <f t="shared" si="189"/>
        <v>460</v>
      </c>
      <c r="I921" s="270">
        <f t="shared" si="189"/>
        <v>867</v>
      </c>
      <c r="J921" s="270">
        <f t="shared" si="189"/>
        <v>593</v>
      </c>
      <c r="K921" s="270">
        <f t="shared" si="189"/>
        <v>624</v>
      </c>
      <c r="L921" s="270">
        <f t="shared" si="189"/>
        <v>2544</v>
      </c>
      <c r="M921" s="270">
        <f t="shared" si="189"/>
        <v>1319</v>
      </c>
      <c r="N921" s="270">
        <f t="shared" si="189"/>
        <v>1225</v>
      </c>
      <c r="O921" s="270">
        <f t="shared" si="189"/>
        <v>2544</v>
      </c>
    </row>
    <row r="922" spans="1:15" ht="16.5" customHeight="1" thickBot="1" x14ac:dyDescent="0.35">
      <c r="A922" s="149"/>
      <c r="B922" s="47"/>
      <c r="C922" s="168"/>
      <c r="D922" s="271"/>
      <c r="E922" s="271"/>
      <c r="F922" s="271"/>
      <c r="G922" s="271"/>
      <c r="H922" s="271"/>
      <c r="I922" s="271"/>
      <c r="J922" s="271"/>
      <c r="K922" s="271"/>
      <c r="L922" s="271"/>
      <c r="M922" s="271"/>
      <c r="N922" s="271"/>
      <c r="O922" s="272"/>
    </row>
    <row r="923" spans="1:15" ht="31.5" customHeight="1" thickBot="1" x14ac:dyDescent="0.35">
      <c r="A923" s="374" t="s">
        <v>139</v>
      </c>
      <c r="B923" s="375"/>
      <c r="C923" s="375"/>
      <c r="D923" s="375"/>
      <c r="E923" s="375"/>
      <c r="F923" s="375"/>
      <c r="G923" s="376"/>
      <c r="H923" s="259"/>
      <c r="I923" s="273"/>
      <c r="J923" s="273"/>
      <c r="K923" s="273"/>
      <c r="L923" s="273"/>
      <c r="M923" s="273"/>
      <c r="N923" s="273"/>
      <c r="O923" s="274"/>
    </row>
    <row r="924" spans="1:15" ht="21" thickBot="1" x14ac:dyDescent="0.35">
      <c r="A924" s="137"/>
      <c r="B924" s="124"/>
      <c r="C924" s="275"/>
      <c r="D924" s="276"/>
      <c r="E924" s="267"/>
      <c r="F924" s="267"/>
      <c r="G924" s="267"/>
      <c r="H924" s="267"/>
      <c r="I924" s="260"/>
      <c r="J924" s="260"/>
      <c r="K924" s="260"/>
      <c r="L924" s="260"/>
      <c r="M924" s="260"/>
      <c r="N924" s="260"/>
      <c r="O924" s="261"/>
    </row>
    <row r="925" spans="1:15" s="115" customFormat="1" ht="16.5" customHeight="1" thickBot="1" x14ac:dyDescent="0.25">
      <c r="A925" s="291" t="s">
        <v>27</v>
      </c>
      <c r="B925" s="125" t="s">
        <v>29</v>
      </c>
      <c r="C925" s="368" t="s">
        <v>103</v>
      </c>
      <c r="D925" s="369"/>
      <c r="E925" s="369"/>
      <c r="F925" s="369"/>
      <c r="G925" s="370"/>
      <c r="H925" s="368" t="s">
        <v>107</v>
      </c>
      <c r="I925" s="369"/>
      <c r="J925" s="369"/>
      <c r="K925" s="369"/>
      <c r="L925" s="370"/>
      <c r="M925" s="371" t="s">
        <v>110</v>
      </c>
      <c r="N925" s="372"/>
      <c r="O925" s="373"/>
    </row>
    <row r="926" spans="1:15" ht="15" customHeight="1" thickBot="1" x14ac:dyDescent="0.25">
      <c r="A926" s="138" t="s">
        <v>32</v>
      </c>
      <c r="B926" s="63" t="s">
        <v>86</v>
      </c>
      <c r="C926" s="277"/>
      <c r="D926" s="262"/>
      <c r="E926" s="262"/>
      <c r="F926" s="262"/>
      <c r="G926" s="262"/>
      <c r="H926" s="262"/>
      <c r="I926" s="262"/>
      <c r="J926" s="262"/>
      <c r="K926" s="262"/>
      <c r="L926" s="262"/>
      <c r="M926" s="263"/>
      <c r="N926" s="263"/>
      <c r="O926" s="263"/>
    </row>
    <row r="927" spans="1:15" s="115" customFormat="1" ht="30.75" thickBot="1" x14ac:dyDescent="0.25">
      <c r="A927" s="62"/>
      <c r="B927" s="124"/>
      <c r="C927" s="290" t="s">
        <v>113</v>
      </c>
      <c r="D927" s="290" t="s">
        <v>104</v>
      </c>
      <c r="E927" s="290" t="s">
        <v>105</v>
      </c>
      <c r="F927" s="290" t="s">
        <v>106</v>
      </c>
      <c r="G927" s="290" t="s">
        <v>30</v>
      </c>
      <c r="H927" s="290" t="s">
        <v>113</v>
      </c>
      <c r="I927" s="290" t="s">
        <v>104</v>
      </c>
      <c r="J927" s="290" t="s">
        <v>105</v>
      </c>
      <c r="K927" s="290" t="s">
        <v>106</v>
      </c>
      <c r="L927" s="290" t="s">
        <v>30</v>
      </c>
      <c r="M927" s="290" t="s">
        <v>108</v>
      </c>
      <c r="N927" s="290" t="s">
        <v>109</v>
      </c>
      <c r="O927" s="290" t="s">
        <v>30</v>
      </c>
    </row>
    <row r="928" spans="1:15" ht="21" thickBot="1" x14ac:dyDescent="0.35">
      <c r="A928" s="139">
        <v>1</v>
      </c>
      <c r="B928" s="64" t="s">
        <v>50</v>
      </c>
      <c r="C928" s="266">
        <f t="shared" ref="C928:O928" si="190">C26</f>
        <v>25</v>
      </c>
      <c r="D928" s="266">
        <f t="shared" si="190"/>
        <v>30</v>
      </c>
      <c r="E928" s="266">
        <f t="shared" si="190"/>
        <v>38</v>
      </c>
      <c r="F928" s="266">
        <f t="shared" si="190"/>
        <v>81</v>
      </c>
      <c r="G928" s="266">
        <f t="shared" si="190"/>
        <v>174</v>
      </c>
      <c r="H928" s="266">
        <f t="shared" si="190"/>
        <v>99</v>
      </c>
      <c r="I928" s="266">
        <f t="shared" si="190"/>
        <v>183</v>
      </c>
      <c r="J928" s="266">
        <f t="shared" si="190"/>
        <v>173</v>
      </c>
      <c r="K928" s="266">
        <f t="shared" si="190"/>
        <v>239</v>
      </c>
      <c r="L928" s="266">
        <f t="shared" si="190"/>
        <v>694</v>
      </c>
      <c r="M928" s="266">
        <f t="shared" si="190"/>
        <v>283</v>
      </c>
      <c r="N928" s="266">
        <f t="shared" si="190"/>
        <v>411</v>
      </c>
      <c r="O928" s="278">
        <f t="shared" si="190"/>
        <v>694</v>
      </c>
    </row>
    <row r="929" spans="1:15" ht="21" thickBot="1" x14ac:dyDescent="0.35">
      <c r="A929" s="139">
        <v>2</v>
      </c>
      <c r="B929" s="64" t="s">
        <v>51</v>
      </c>
      <c r="C929" s="266">
        <f t="shared" ref="C929:O929" si="191">C47</f>
        <v>12</v>
      </c>
      <c r="D929" s="266">
        <f t="shared" si="191"/>
        <v>28</v>
      </c>
      <c r="E929" s="266">
        <f t="shared" si="191"/>
        <v>32</v>
      </c>
      <c r="F929" s="266">
        <f t="shared" si="191"/>
        <v>32</v>
      </c>
      <c r="G929" s="266">
        <f t="shared" si="191"/>
        <v>104</v>
      </c>
      <c r="H929" s="266">
        <f t="shared" si="191"/>
        <v>12</v>
      </c>
      <c r="I929" s="266">
        <f t="shared" si="191"/>
        <v>60</v>
      </c>
      <c r="J929" s="266">
        <f t="shared" si="191"/>
        <v>47</v>
      </c>
      <c r="K929" s="266">
        <f t="shared" si="191"/>
        <v>28</v>
      </c>
      <c r="L929" s="266">
        <f t="shared" si="191"/>
        <v>147</v>
      </c>
      <c r="M929" s="266">
        <f t="shared" si="191"/>
        <v>73</v>
      </c>
      <c r="N929" s="266">
        <f t="shared" si="191"/>
        <v>74</v>
      </c>
      <c r="O929" s="278">
        <f t="shared" si="191"/>
        <v>147</v>
      </c>
    </row>
    <row r="930" spans="1:15" ht="21" thickBot="1" x14ac:dyDescent="0.35">
      <c r="A930" s="139">
        <v>3</v>
      </c>
      <c r="B930" s="64" t="s">
        <v>52</v>
      </c>
      <c r="C930" s="266">
        <f t="shared" ref="C930:O930" si="192">C68</f>
        <v>3</v>
      </c>
      <c r="D930" s="266">
        <f t="shared" si="192"/>
        <v>9</v>
      </c>
      <c r="E930" s="266">
        <f t="shared" si="192"/>
        <v>4</v>
      </c>
      <c r="F930" s="266">
        <f t="shared" si="192"/>
        <v>4</v>
      </c>
      <c r="G930" s="266">
        <f t="shared" si="192"/>
        <v>20</v>
      </c>
      <c r="H930" s="266">
        <f t="shared" si="192"/>
        <v>0</v>
      </c>
      <c r="I930" s="266">
        <f t="shared" si="192"/>
        <v>16</v>
      </c>
      <c r="J930" s="266">
        <f t="shared" si="192"/>
        <v>4</v>
      </c>
      <c r="K930" s="266">
        <f t="shared" si="192"/>
        <v>4</v>
      </c>
      <c r="L930" s="266">
        <f t="shared" si="192"/>
        <v>24</v>
      </c>
      <c r="M930" s="266">
        <f t="shared" si="192"/>
        <v>18</v>
      </c>
      <c r="N930" s="266">
        <f t="shared" si="192"/>
        <v>6</v>
      </c>
      <c r="O930" s="278">
        <f t="shared" si="192"/>
        <v>24</v>
      </c>
    </row>
    <row r="931" spans="1:15" ht="21" thickBot="1" x14ac:dyDescent="0.35">
      <c r="A931" s="139">
        <v>4</v>
      </c>
      <c r="B931" s="64" t="s">
        <v>53</v>
      </c>
      <c r="C931" s="266">
        <f t="shared" ref="C931:O931" si="193">C89</f>
        <v>1</v>
      </c>
      <c r="D931" s="266">
        <f t="shared" si="193"/>
        <v>5</v>
      </c>
      <c r="E931" s="266">
        <f t="shared" si="193"/>
        <v>9</v>
      </c>
      <c r="F931" s="266">
        <f t="shared" si="193"/>
        <v>2</v>
      </c>
      <c r="G931" s="266">
        <f t="shared" si="193"/>
        <v>17</v>
      </c>
      <c r="H931" s="266">
        <f t="shared" si="193"/>
        <v>1</v>
      </c>
      <c r="I931" s="266">
        <f t="shared" si="193"/>
        <v>6</v>
      </c>
      <c r="J931" s="266">
        <f t="shared" si="193"/>
        <v>4</v>
      </c>
      <c r="K931" s="266">
        <f t="shared" si="193"/>
        <v>3</v>
      </c>
      <c r="L931" s="266">
        <f t="shared" si="193"/>
        <v>14</v>
      </c>
      <c r="M931" s="266">
        <f t="shared" si="193"/>
        <v>11</v>
      </c>
      <c r="N931" s="266">
        <f t="shared" si="193"/>
        <v>3</v>
      </c>
      <c r="O931" s="278">
        <f t="shared" si="193"/>
        <v>14</v>
      </c>
    </row>
    <row r="932" spans="1:15" ht="21" thickBot="1" x14ac:dyDescent="0.35">
      <c r="A932" s="139">
        <v>5</v>
      </c>
      <c r="B932" s="64" t="s">
        <v>54</v>
      </c>
      <c r="C932" s="266">
        <f t="shared" ref="C932:O932" si="194">C110</f>
        <v>3</v>
      </c>
      <c r="D932" s="266">
        <f t="shared" si="194"/>
        <v>15</v>
      </c>
      <c r="E932" s="266">
        <f t="shared" si="194"/>
        <v>10</v>
      </c>
      <c r="F932" s="266">
        <f t="shared" si="194"/>
        <v>6</v>
      </c>
      <c r="G932" s="266">
        <f t="shared" si="194"/>
        <v>34</v>
      </c>
      <c r="H932" s="266">
        <f t="shared" si="194"/>
        <v>2</v>
      </c>
      <c r="I932" s="266">
        <f t="shared" si="194"/>
        <v>12</v>
      </c>
      <c r="J932" s="266">
        <f t="shared" si="194"/>
        <v>9</v>
      </c>
      <c r="K932" s="266">
        <f t="shared" si="194"/>
        <v>6</v>
      </c>
      <c r="L932" s="266">
        <f t="shared" si="194"/>
        <v>29</v>
      </c>
      <c r="M932" s="266">
        <f t="shared" si="194"/>
        <v>29</v>
      </c>
      <c r="N932" s="266">
        <f t="shared" si="194"/>
        <v>0</v>
      </c>
      <c r="O932" s="278">
        <f t="shared" si="194"/>
        <v>29</v>
      </c>
    </row>
    <row r="933" spans="1:15" ht="21" thickBot="1" x14ac:dyDescent="0.35">
      <c r="A933" s="139">
        <v>6</v>
      </c>
      <c r="B933" s="64" t="s">
        <v>55</v>
      </c>
      <c r="C933" s="266">
        <f t="shared" ref="C933:O933" si="195">C131</f>
        <v>1</v>
      </c>
      <c r="D933" s="266">
        <f t="shared" si="195"/>
        <v>8</v>
      </c>
      <c r="E933" s="266">
        <f t="shared" si="195"/>
        <v>4</v>
      </c>
      <c r="F933" s="266">
        <f t="shared" si="195"/>
        <v>3</v>
      </c>
      <c r="G933" s="266">
        <f t="shared" si="195"/>
        <v>16</v>
      </c>
      <c r="H933" s="266">
        <f t="shared" si="195"/>
        <v>1</v>
      </c>
      <c r="I933" s="266">
        <f t="shared" si="195"/>
        <v>5</v>
      </c>
      <c r="J933" s="266">
        <f t="shared" si="195"/>
        <v>7</v>
      </c>
      <c r="K933" s="266">
        <f t="shared" si="195"/>
        <v>3</v>
      </c>
      <c r="L933" s="266">
        <f t="shared" si="195"/>
        <v>16</v>
      </c>
      <c r="M933" s="266">
        <f t="shared" si="195"/>
        <v>16</v>
      </c>
      <c r="N933" s="266">
        <f t="shared" si="195"/>
        <v>0</v>
      </c>
      <c r="O933" s="278">
        <f t="shared" si="195"/>
        <v>16</v>
      </c>
    </row>
    <row r="934" spans="1:15" ht="21" thickBot="1" x14ac:dyDescent="0.35">
      <c r="A934" s="139">
        <v>7</v>
      </c>
      <c r="B934" s="64" t="s">
        <v>56</v>
      </c>
      <c r="C934" s="266">
        <f t="shared" ref="C934:O934" si="196">C152</f>
        <v>3</v>
      </c>
      <c r="D934" s="266">
        <f t="shared" si="196"/>
        <v>7</v>
      </c>
      <c r="E934" s="266">
        <f t="shared" si="196"/>
        <v>2</v>
      </c>
      <c r="F934" s="266">
        <f t="shared" si="196"/>
        <v>1</v>
      </c>
      <c r="G934" s="266">
        <f t="shared" si="196"/>
        <v>13</v>
      </c>
      <c r="H934" s="266">
        <f t="shared" si="196"/>
        <v>1</v>
      </c>
      <c r="I934" s="266">
        <f t="shared" si="196"/>
        <v>9</v>
      </c>
      <c r="J934" s="266">
        <f t="shared" si="196"/>
        <v>2</v>
      </c>
      <c r="K934" s="266">
        <f t="shared" si="196"/>
        <v>0</v>
      </c>
      <c r="L934" s="266">
        <f t="shared" si="196"/>
        <v>12</v>
      </c>
      <c r="M934" s="266">
        <f t="shared" si="196"/>
        <v>12</v>
      </c>
      <c r="N934" s="266">
        <f t="shared" si="196"/>
        <v>0</v>
      </c>
      <c r="O934" s="278">
        <f t="shared" si="196"/>
        <v>12</v>
      </c>
    </row>
    <row r="935" spans="1:15" ht="21" thickBot="1" x14ac:dyDescent="0.35">
      <c r="A935" s="139">
        <v>8</v>
      </c>
      <c r="B935" s="64" t="s">
        <v>57</v>
      </c>
      <c r="C935" s="266">
        <f t="shared" ref="C935:O935" si="197">C173</f>
        <v>1</v>
      </c>
      <c r="D935" s="266">
        <f t="shared" si="197"/>
        <v>5</v>
      </c>
      <c r="E935" s="266">
        <f t="shared" si="197"/>
        <v>6</v>
      </c>
      <c r="F935" s="266">
        <f t="shared" si="197"/>
        <v>1</v>
      </c>
      <c r="G935" s="266">
        <f t="shared" si="197"/>
        <v>13</v>
      </c>
      <c r="H935" s="266">
        <f t="shared" si="197"/>
        <v>0</v>
      </c>
      <c r="I935" s="266">
        <f t="shared" si="197"/>
        <v>9</v>
      </c>
      <c r="J935" s="266">
        <f t="shared" si="197"/>
        <v>5</v>
      </c>
      <c r="K935" s="266">
        <f t="shared" si="197"/>
        <v>2</v>
      </c>
      <c r="L935" s="266">
        <f t="shared" si="197"/>
        <v>16</v>
      </c>
      <c r="M935" s="266">
        <f t="shared" si="197"/>
        <v>11</v>
      </c>
      <c r="N935" s="266">
        <f t="shared" si="197"/>
        <v>5</v>
      </c>
      <c r="O935" s="278">
        <f t="shared" si="197"/>
        <v>16</v>
      </c>
    </row>
    <row r="936" spans="1:15" ht="21" thickBot="1" x14ac:dyDescent="0.35">
      <c r="A936" s="139">
        <v>9</v>
      </c>
      <c r="B936" s="64" t="s">
        <v>58</v>
      </c>
      <c r="C936" s="266">
        <f t="shared" ref="C936:O936" si="198">C194</f>
        <v>1</v>
      </c>
      <c r="D936" s="266">
        <f t="shared" si="198"/>
        <v>2</v>
      </c>
      <c r="E936" s="266">
        <f t="shared" si="198"/>
        <v>1</v>
      </c>
      <c r="F936" s="266">
        <f t="shared" si="198"/>
        <v>0</v>
      </c>
      <c r="G936" s="266">
        <f t="shared" si="198"/>
        <v>4</v>
      </c>
      <c r="H936" s="266">
        <f t="shared" si="198"/>
        <v>1</v>
      </c>
      <c r="I936" s="266">
        <f t="shared" si="198"/>
        <v>2</v>
      </c>
      <c r="J936" s="266">
        <f t="shared" si="198"/>
        <v>1</v>
      </c>
      <c r="K936" s="266">
        <f t="shared" si="198"/>
        <v>0</v>
      </c>
      <c r="L936" s="266">
        <f t="shared" si="198"/>
        <v>4</v>
      </c>
      <c r="M936" s="266">
        <f t="shared" si="198"/>
        <v>4</v>
      </c>
      <c r="N936" s="266">
        <f t="shared" si="198"/>
        <v>0</v>
      </c>
      <c r="O936" s="278">
        <f t="shared" si="198"/>
        <v>4</v>
      </c>
    </row>
    <row r="937" spans="1:15" ht="21" thickBot="1" x14ac:dyDescent="0.35">
      <c r="A937" s="139">
        <v>10</v>
      </c>
      <c r="B937" s="64" t="s">
        <v>60</v>
      </c>
      <c r="C937" s="266">
        <f t="shared" ref="C937:O937" si="199">C215</f>
        <v>1</v>
      </c>
      <c r="D937" s="266">
        <f t="shared" si="199"/>
        <v>10</v>
      </c>
      <c r="E937" s="266">
        <f t="shared" si="199"/>
        <v>5</v>
      </c>
      <c r="F937" s="266">
        <f t="shared" si="199"/>
        <v>2</v>
      </c>
      <c r="G937" s="266">
        <f t="shared" si="199"/>
        <v>18</v>
      </c>
      <c r="H937" s="266">
        <f t="shared" si="199"/>
        <v>1</v>
      </c>
      <c r="I937" s="266">
        <f t="shared" si="199"/>
        <v>10</v>
      </c>
      <c r="J937" s="266">
        <f t="shared" si="199"/>
        <v>5</v>
      </c>
      <c r="K937" s="266">
        <f t="shared" si="199"/>
        <v>3</v>
      </c>
      <c r="L937" s="266">
        <f t="shared" si="199"/>
        <v>19</v>
      </c>
      <c r="M937" s="266">
        <f t="shared" si="199"/>
        <v>17</v>
      </c>
      <c r="N937" s="266">
        <f t="shared" si="199"/>
        <v>2</v>
      </c>
      <c r="O937" s="278">
        <f t="shared" si="199"/>
        <v>19</v>
      </c>
    </row>
    <row r="938" spans="1:15" ht="21" thickBot="1" x14ac:dyDescent="0.35">
      <c r="A938" s="139">
        <v>11</v>
      </c>
      <c r="B938" s="64" t="s">
        <v>61</v>
      </c>
      <c r="C938" s="266">
        <f t="shared" ref="C938:O938" si="200">C236</f>
        <v>2</v>
      </c>
      <c r="D938" s="266">
        <f t="shared" si="200"/>
        <v>5</v>
      </c>
      <c r="E938" s="266">
        <f t="shared" si="200"/>
        <v>2</v>
      </c>
      <c r="F938" s="266">
        <f t="shared" si="200"/>
        <v>2</v>
      </c>
      <c r="G938" s="266">
        <f t="shared" si="200"/>
        <v>11</v>
      </c>
      <c r="H938" s="266">
        <f t="shared" si="200"/>
        <v>2</v>
      </c>
      <c r="I938" s="266">
        <f t="shared" si="200"/>
        <v>3</v>
      </c>
      <c r="J938" s="266">
        <f t="shared" si="200"/>
        <v>2</v>
      </c>
      <c r="K938" s="266">
        <f t="shared" si="200"/>
        <v>2</v>
      </c>
      <c r="L938" s="266">
        <f t="shared" si="200"/>
        <v>9</v>
      </c>
      <c r="M938" s="266">
        <f t="shared" si="200"/>
        <v>8</v>
      </c>
      <c r="N938" s="266">
        <f t="shared" si="200"/>
        <v>1</v>
      </c>
      <c r="O938" s="278">
        <f t="shared" si="200"/>
        <v>9</v>
      </c>
    </row>
    <row r="939" spans="1:15" ht="21" thickBot="1" x14ac:dyDescent="0.35">
      <c r="A939" s="139">
        <v>12</v>
      </c>
      <c r="B939" s="64" t="s">
        <v>62</v>
      </c>
      <c r="C939" s="266">
        <f t="shared" ref="C939:O939" si="201">C257</f>
        <v>1</v>
      </c>
      <c r="D939" s="266">
        <f t="shared" si="201"/>
        <v>8</v>
      </c>
      <c r="E939" s="266">
        <f t="shared" si="201"/>
        <v>0</v>
      </c>
      <c r="F939" s="266">
        <f t="shared" si="201"/>
        <v>0</v>
      </c>
      <c r="G939" s="266">
        <f t="shared" si="201"/>
        <v>9</v>
      </c>
      <c r="H939" s="266">
        <f t="shared" si="201"/>
        <v>0</v>
      </c>
      <c r="I939" s="266">
        <f t="shared" si="201"/>
        <v>5</v>
      </c>
      <c r="J939" s="266">
        <f t="shared" si="201"/>
        <v>0</v>
      </c>
      <c r="K939" s="266">
        <f t="shared" si="201"/>
        <v>0</v>
      </c>
      <c r="L939" s="266">
        <f t="shared" si="201"/>
        <v>5</v>
      </c>
      <c r="M939" s="266">
        <f t="shared" si="201"/>
        <v>4</v>
      </c>
      <c r="N939" s="266">
        <f t="shared" si="201"/>
        <v>1</v>
      </c>
      <c r="O939" s="278">
        <f t="shared" si="201"/>
        <v>5</v>
      </c>
    </row>
    <row r="940" spans="1:15" ht="21" thickBot="1" x14ac:dyDescent="0.35">
      <c r="A940" s="139">
        <v>13</v>
      </c>
      <c r="B940" s="64" t="s">
        <v>64</v>
      </c>
      <c r="C940" s="266">
        <f t="shared" ref="C940:O940" si="202">C278</f>
        <v>1</v>
      </c>
      <c r="D940" s="266">
        <f t="shared" si="202"/>
        <v>2</v>
      </c>
      <c r="E940" s="266">
        <f t="shared" si="202"/>
        <v>1</v>
      </c>
      <c r="F940" s="266">
        <f t="shared" si="202"/>
        <v>0</v>
      </c>
      <c r="G940" s="266">
        <f t="shared" si="202"/>
        <v>4</v>
      </c>
      <c r="H940" s="266">
        <f t="shared" si="202"/>
        <v>1</v>
      </c>
      <c r="I940" s="266">
        <f t="shared" si="202"/>
        <v>2</v>
      </c>
      <c r="J940" s="266">
        <f t="shared" si="202"/>
        <v>0</v>
      </c>
      <c r="K940" s="266">
        <f t="shared" si="202"/>
        <v>1</v>
      </c>
      <c r="L940" s="266">
        <f t="shared" si="202"/>
        <v>4</v>
      </c>
      <c r="M940" s="266">
        <f t="shared" si="202"/>
        <v>4</v>
      </c>
      <c r="N940" s="266">
        <f t="shared" si="202"/>
        <v>0</v>
      </c>
      <c r="O940" s="278">
        <f t="shared" si="202"/>
        <v>4</v>
      </c>
    </row>
    <row r="941" spans="1:15" ht="21" thickBot="1" x14ac:dyDescent="0.35">
      <c r="A941" s="139">
        <v>14</v>
      </c>
      <c r="B941" s="64" t="s">
        <v>65</v>
      </c>
      <c r="C941" s="266">
        <f t="shared" ref="C941:O941" si="203">C299</f>
        <v>0</v>
      </c>
      <c r="D941" s="266">
        <f t="shared" si="203"/>
        <v>1</v>
      </c>
      <c r="E941" s="266">
        <f t="shared" si="203"/>
        <v>0</v>
      </c>
      <c r="F941" s="266">
        <f t="shared" si="203"/>
        <v>0</v>
      </c>
      <c r="G941" s="266">
        <f t="shared" si="203"/>
        <v>1</v>
      </c>
      <c r="H941" s="266">
        <f t="shared" si="203"/>
        <v>0</v>
      </c>
      <c r="I941" s="266">
        <f t="shared" si="203"/>
        <v>0</v>
      </c>
      <c r="J941" s="266">
        <f t="shared" si="203"/>
        <v>0</v>
      </c>
      <c r="K941" s="266">
        <f t="shared" si="203"/>
        <v>0</v>
      </c>
      <c r="L941" s="266">
        <f t="shared" si="203"/>
        <v>0</v>
      </c>
      <c r="M941" s="266">
        <f t="shared" si="203"/>
        <v>0</v>
      </c>
      <c r="N941" s="266">
        <f t="shared" si="203"/>
        <v>0</v>
      </c>
      <c r="O941" s="278">
        <f t="shared" si="203"/>
        <v>0</v>
      </c>
    </row>
    <row r="942" spans="1:15" ht="21" thickBot="1" x14ac:dyDescent="0.35">
      <c r="A942" s="139">
        <v>15</v>
      </c>
      <c r="B942" s="64" t="s">
        <v>66</v>
      </c>
      <c r="C942" s="266">
        <f t="shared" ref="C942:O942" si="204">C320</f>
        <v>0</v>
      </c>
      <c r="D942" s="266">
        <f t="shared" si="204"/>
        <v>2</v>
      </c>
      <c r="E942" s="266">
        <f t="shared" si="204"/>
        <v>2</v>
      </c>
      <c r="F942" s="266">
        <f t="shared" si="204"/>
        <v>0</v>
      </c>
      <c r="G942" s="266">
        <f t="shared" si="204"/>
        <v>4</v>
      </c>
      <c r="H942" s="266">
        <f t="shared" si="204"/>
        <v>0</v>
      </c>
      <c r="I942" s="266">
        <f t="shared" si="204"/>
        <v>2</v>
      </c>
      <c r="J942" s="266">
        <f t="shared" si="204"/>
        <v>2</v>
      </c>
      <c r="K942" s="266">
        <f t="shared" si="204"/>
        <v>0</v>
      </c>
      <c r="L942" s="266">
        <f t="shared" si="204"/>
        <v>4</v>
      </c>
      <c r="M942" s="266">
        <f t="shared" si="204"/>
        <v>4</v>
      </c>
      <c r="N942" s="266">
        <f t="shared" si="204"/>
        <v>0</v>
      </c>
      <c r="O942" s="278">
        <f t="shared" si="204"/>
        <v>4</v>
      </c>
    </row>
    <row r="943" spans="1:15" ht="21" thickBot="1" x14ac:dyDescent="0.35">
      <c r="A943" s="139">
        <v>16</v>
      </c>
      <c r="B943" s="64" t="s">
        <v>67</v>
      </c>
      <c r="C943" s="266">
        <f t="shared" ref="C943:O943" si="205">C341</f>
        <v>0</v>
      </c>
      <c r="D943" s="266">
        <f t="shared" si="205"/>
        <v>1</v>
      </c>
      <c r="E943" s="266">
        <f t="shared" si="205"/>
        <v>2</v>
      </c>
      <c r="F943" s="266">
        <f t="shared" si="205"/>
        <v>1</v>
      </c>
      <c r="G943" s="266">
        <f t="shared" si="205"/>
        <v>4</v>
      </c>
      <c r="H943" s="266">
        <f t="shared" si="205"/>
        <v>0</v>
      </c>
      <c r="I943" s="266">
        <f t="shared" si="205"/>
        <v>1</v>
      </c>
      <c r="J943" s="266">
        <f t="shared" si="205"/>
        <v>2</v>
      </c>
      <c r="K943" s="266">
        <f t="shared" si="205"/>
        <v>1</v>
      </c>
      <c r="L943" s="266">
        <f t="shared" si="205"/>
        <v>4</v>
      </c>
      <c r="M943" s="266">
        <f t="shared" si="205"/>
        <v>3</v>
      </c>
      <c r="N943" s="266">
        <f t="shared" si="205"/>
        <v>1</v>
      </c>
      <c r="O943" s="278">
        <f t="shared" si="205"/>
        <v>4</v>
      </c>
    </row>
    <row r="944" spans="1:15" ht="21" thickBot="1" x14ac:dyDescent="0.35">
      <c r="A944" s="139">
        <v>17</v>
      </c>
      <c r="B944" s="64" t="s">
        <v>68</v>
      </c>
      <c r="C944" s="266">
        <f t="shared" ref="C944:O944" si="206">C362</f>
        <v>1</v>
      </c>
      <c r="D944" s="266">
        <f t="shared" si="206"/>
        <v>1</v>
      </c>
      <c r="E944" s="266">
        <f t="shared" si="206"/>
        <v>0</v>
      </c>
      <c r="F944" s="266">
        <f t="shared" si="206"/>
        <v>0</v>
      </c>
      <c r="G944" s="266">
        <f t="shared" si="206"/>
        <v>2</v>
      </c>
      <c r="H944" s="266">
        <f t="shared" si="206"/>
        <v>0</v>
      </c>
      <c r="I944" s="266">
        <f t="shared" si="206"/>
        <v>1</v>
      </c>
      <c r="J944" s="266">
        <f t="shared" si="206"/>
        <v>0</v>
      </c>
      <c r="K944" s="266">
        <f t="shared" si="206"/>
        <v>0</v>
      </c>
      <c r="L944" s="266">
        <f t="shared" si="206"/>
        <v>1</v>
      </c>
      <c r="M944" s="266">
        <f t="shared" si="206"/>
        <v>1</v>
      </c>
      <c r="N944" s="266">
        <f t="shared" si="206"/>
        <v>0</v>
      </c>
      <c r="O944" s="278">
        <f t="shared" si="206"/>
        <v>1</v>
      </c>
    </row>
    <row r="945" spans="1:15" ht="21" thickBot="1" x14ac:dyDescent="0.35">
      <c r="A945" s="139">
        <v>18</v>
      </c>
      <c r="B945" s="64" t="s">
        <v>69</v>
      </c>
      <c r="C945" s="266">
        <f t="shared" ref="C945:O945" si="207">C383</f>
        <v>0</v>
      </c>
      <c r="D945" s="266">
        <f t="shared" si="207"/>
        <v>2</v>
      </c>
      <c r="E945" s="266">
        <f t="shared" si="207"/>
        <v>2</v>
      </c>
      <c r="F945" s="266">
        <f t="shared" si="207"/>
        <v>1</v>
      </c>
      <c r="G945" s="266">
        <f t="shared" si="207"/>
        <v>5</v>
      </c>
      <c r="H945" s="266">
        <f t="shared" si="207"/>
        <v>0</v>
      </c>
      <c r="I945" s="266">
        <f t="shared" si="207"/>
        <v>2</v>
      </c>
      <c r="J945" s="266">
        <f t="shared" si="207"/>
        <v>2</v>
      </c>
      <c r="K945" s="266">
        <f t="shared" si="207"/>
        <v>1</v>
      </c>
      <c r="L945" s="266">
        <f t="shared" si="207"/>
        <v>5</v>
      </c>
      <c r="M945" s="266">
        <f t="shared" si="207"/>
        <v>5</v>
      </c>
      <c r="N945" s="266">
        <f t="shared" si="207"/>
        <v>0</v>
      </c>
      <c r="O945" s="278">
        <f t="shared" si="207"/>
        <v>5</v>
      </c>
    </row>
    <row r="946" spans="1:15" ht="21" thickBot="1" x14ac:dyDescent="0.35">
      <c r="A946" s="139">
        <v>19</v>
      </c>
      <c r="B946" s="64" t="s">
        <v>70</v>
      </c>
      <c r="C946" s="266">
        <f t="shared" ref="C946:O946" si="208">C404</f>
        <v>1</v>
      </c>
      <c r="D946" s="266">
        <f t="shared" si="208"/>
        <v>2</v>
      </c>
      <c r="E946" s="266">
        <f t="shared" si="208"/>
        <v>2</v>
      </c>
      <c r="F946" s="266">
        <f t="shared" si="208"/>
        <v>0</v>
      </c>
      <c r="G946" s="266">
        <f t="shared" si="208"/>
        <v>5</v>
      </c>
      <c r="H946" s="266">
        <f t="shared" si="208"/>
        <v>1</v>
      </c>
      <c r="I946" s="266">
        <f t="shared" si="208"/>
        <v>6</v>
      </c>
      <c r="J946" s="266">
        <f t="shared" si="208"/>
        <v>2</v>
      </c>
      <c r="K946" s="266">
        <f t="shared" si="208"/>
        <v>0</v>
      </c>
      <c r="L946" s="266">
        <f t="shared" si="208"/>
        <v>9</v>
      </c>
      <c r="M946" s="266">
        <f t="shared" si="208"/>
        <v>6</v>
      </c>
      <c r="N946" s="266">
        <f t="shared" si="208"/>
        <v>3</v>
      </c>
      <c r="O946" s="278">
        <f t="shared" si="208"/>
        <v>9</v>
      </c>
    </row>
    <row r="947" spans="1:15" ht="21" thickBot="1" x14ac:dyDescent="0.35">
      <c r="A947" s="140"/>
      <c r="B947" s="65" t="s">
        <v>87</v>
      </c>
      <c r="C947" s="270">
        <f t="shared" ref="C947:O947" si="209">SUM(C928:C946)</f>
        <v>57</v>
      </c>
      <c r="D947" s="270">
        <f t="shared" si="209"/>
        <v>143</v>
      </c>
      <c r="E947" s="270">
        <f t="shared" si="209"/>
        <v>122</v>
      </c>
      <c r="F947" s="270">
        <f t="shared" si="209"/>
        <v>136</v>
      </c>
      <c r="G947" s="270">
        <f t="shared" si="209"/>
        <v>458</v>
      </c>
      <c r="H947" s="270">
        <f t="shared" si="209"/>
        <v>122</v>
      </c>
      <c r="I947" s="270">
        <f t="shared" si="209"/>
        <v>334</v>
      </c>
      <c r="J947" s="270">
        <f t="shared" si="209"/>
        <v>267</v>
      </c>
      <c r="K947" s="270">
        <f t="shared" si="209"/>
        <v>293</v>
      </c>
      <c r="L947" s="270">
        <f t="shared" si="209"/>
        <v>1016</v>
      </c>
      <c r="M947" s="270">
        <f t="shared" si="209"/>
        <v>509</v>
      </c>
      <c r="N947" s="270">
        <f t="shared" si="209"/>
        <v>507</v>
      </c>
      <c r="O947" s="279">
        <f t="shared" si="209"/>
        <v>1016</v>
      </c>
    </row>
    <row r="948" spans="1:15" ht="21" thickBot="1" x14ac:dyDescent="0.35">
      <c r="A948" s="138" t="s">
        <v>33</v>
      </c>
      <c r="B948" s="63" t="s">
        <v>88</v>
      </c>
      <c r="C948" s="276"/>
      <c r="D948" s="276"/>
      <c r="E948" s="276"/>
      <c r="F948" s="276"/>
      <c r="G948" s="276"/>
      <c r="H948" s="276"/>
      <c r="I948" s="276"/>
      <c r="J948" s="276"/>
      <c r="K948" s="276"/>
      <c r="L948" s="276"/>
      <c r="M948" s="276"/>
      <c r="N948" s="276"/>
      <c r="O948" s="280"/>
    </row>
    <row r="949" spans="1:15" ht="21" thickBot="1" x14ac:dyDescent="0.35">
      <c r="A949" s="139">
        <v>20</v>
      </c>
      <c r="B949" s="64" t="s">
        <v>31</v>
      </c>
      <c r="C949" s="266">
        <f t="shared" ref="C949:O949" si="210">C426</f>
        <v>94</v>
      </c>
      <c r="D949" s="266">
        <f t="shared" si="210"/>
        <v>70</v>
      </c>
      <c r="E949" s="266">
        <f t="shared" si="210"/>
        <v>143</v>
      </c>
      <c r="F949" s="266">
        <f t="shared" si="210"/>
        <v>483</v>
      </c>
      <c r="G949" s="266">
        <f t="shared" si="210"/>
        <v>790</v>
      </c>
      <c r="H949" s="266">
        <f t="shared" si="210"/>
        <v>271</v>
      </c>
      <c r="I949" s="266">
        <f t="shared" si="210"/>
        <v>425</v>
      </c>
      <c r="J949" s="266">
        <f t="shared" si="210"/>
        <v>216</v>
      </c>
      <c r="K949" s="266">
        <f t="shared" si="210"/>
        <v>295</v>
      </c>
      <c r="L949" s="266">
        <f t="shared" si="210"/>
        <v>1207</v>
      </c>
      <c r="M949" s="266">
        <f t="shared" si="210"/>
        <v>633</v>
      </c>
      <c r="N949" s="266">
        <f t="shared" si="210"/>
        <v>574</v>
      </c>
      <c r="O949" s="278">
        <f t="shared" si="210"/>
        <v>1207</v>
      </c>
    </row>
    <row r="950" spans="1:15" ht="21" thickBot="1" x14ac:dyDescent="0.35">
      <c r="A950" s="139">
        <v>21</v>
      </c>
      <c r="B950" s="64" t="s">
        <v>72</v>
      </c>
      <c r="C950" s="266">
        <f t="shared" ref="C950:O950" si="211">C447</f>
        <v>4</v>
      </c>
      <c r="D950" s="266">
        <f t="shared" si="211"/>
        <v>11</v>
      </c>
      <c r="E950" s="266">
        <f t="shared" si="211"/>
        <v>15</v>
      </c>
      <c r="F950" s="266">
        <f t="shared" si="211"/>
        <v>5</v>
      </c>
      <c r="G950" s="266">
        <f t="shared" si="211"/>
        <v>35</v>
      </c>
      <c r="H950" s="266">
        <f t="shared" si="211"/>
        <v>5</v>
      </c>
      <c r="I950" s="266">
        <f t="shared" si="211"/>
        <v>26</v>
      </c>
      <c r="J950" s="266">
        <f t="shared" si="211"/>
        <v>27</v>
      </c>
      <c r="K950" s="266">
        <f t="shared" si="211"/>
        <v>5</v>
      </c>
      <c r="L950" s="266">
        <f t="shared" si="211"/>
        <v>63</v>
      </c>
      <c r="M950" s="266">
        <f t="shared" si="211"/>
        <v>42</v>
      </c>
      <c r="N950" s="266">
        <f t="shared" si="211"/>
        <v>21</v>
      </c>
      <c r="O950" s="278">
        <f t="shared" si="211"/>
        <v>63</v>
      </c>
    </row>
    <row r="951" spans="1:15" ht="21" thickBot="1" x14ac:dyDescent="0.35">
      <c r="A951" s="139">
        <v>22</v>
      </c>
      <c r="B951" s="64" t="s">
        <v>73</v>
      </c>
      <c r="C951" s="266">
        <f t="shared" ref="C951:O951" si="212">C468</f>
        <v>16</v>
      </c>
      <c r="D951" s="266">
        <f t="shared" si="212"/>
        <v>16</v>
      </c>
      <c r="E951" s="266">
        <f t="shared" si="212"/>
        <v>28</v>
      </c>
      <c r="F951" s="266">
        <f t="shared" si="212"/>
        <v>16</v>
      </c>
      <c r="G951" s="266">
        <f t="shared" si="212"/>
        <v>76</v>
      </c>
      <c r="H951" s="266">
        <f t="shared" si="212"/>
        <v>54</v>
      </c>
      <c r="I951" s="266">
        <f t="shared" si="212"/>
        <v>51</v>
      </c>
      <c r="J951" s="266">
        <f t="shared" si="212"/>
        <v>69</v>
      </c>
      <c r="K951" s="266">
        <f t="shared" si="212"/>
        <v>21</v>
      </c>
      <c r="L951" s="266">
        <f t="shared" si="212"/>
        <v>195</v>
      </c>
      <c r="M951" s="266">
        <f t="shared" si="212"/>
        <v>89</v>
      </c>
      <c r="N951" s="266">
        <f t="shared" si="212"/>
        <v>106</v>
      </c>
      <c r="O951" s="278">
        <f t="shared" si="212"/>
        <v>195</v>
      </c>
    </row>
    <row r="952" spans="1:15" ht="21" thickBot="1" x14ac:dyDescent="0.35">
      <c r="A952" s="139">
        <v>23</v>
      </c>
      <c r="B952" s="64" t="s">
        <v>28</v>
      </c>
      <c r="C952" s="266">
        <f t="shared" ref="C952:O952" si="213">C489</f>
        <v>0</v>
      </c>
      <c r="D952" s="266">
        <f t="shared" si="213"/>
        <v>1</v>
      </c>
      <c r="E952" s="266">
        <f t="shared" si="213"/>
        <v>0</v>
      </c>
      <c r="F952" s="266">
        <f t="shared" si="213"/>
        <v>0</v>
      </c>
      <c r="G952" s="266">
        <f t="shared" si="213"/>
        <v>1</v>
      </c>
      <c r="H952" s="266">
        <f t="shared" si="213"/>
        <v>0</v>
      </c>
      <c r="I952" s="266">
        <f t="shared" si="213"/>
        <v>1</v>
      </c>
      <c r="J952" s="266">
        <f t="shared" si="213"/>
        <v>0</v>
      </c>
      <c r="K952" s="266">
        <f t="shared" si="213"/>
        <v>0</v>
      </c>
      <c r="L952" s="266">
        <f t="shared" si="213"/>
        <v>1</v>
      </c>
      <c r="M952" s="266">
        <f t="shared" si="213"/>
        <v>1</v>
      </c>
      <c r="N952" s="266">
        <f t="shared" si="213"/>
        <v>0</v>
      </c>
      <c r="O952" s="278">
        <f t="shared" si="213"/>
        <v>1</v>
      </c>
    </row>
    <row r="953" spans="1:15" ht="21" thickBot="1" x14ac:dyDescent="0.35">
      <c r="A953" s="139">
        <v>24</v>
      </c>
      <c r="B953" s="166" t="s">
        <v>49</v>
      </c>
      <c r="C953" s="266">
        <f t="shared" ref="C953:O953" si="214">C510</f>
        <v>3</v>
      </c>
      <c r="D953" s="266">
        <f t="shared" si="214"/>
        <v>5</v>
      </c>
      <c r="E953" s="266">
        <f t="shared" si="214"/>
        <v>7</v>
      </c>
      <c r="F953" s="266">
        <f t="shared" si="214"/>
        <v>10</v>
      </c>
      <c r="G953" s="266">
        <f t="shared" si="214"/>
        <v>25</v>
      </c>
      <c r="H953" s="266">
        <f t="shared" si="214"/>
        <v>4</v>
      </c>
      <c r="I953" s="266">
        <f t="shared" si="214"/>
        <v>11</v>
      </c>
      <c r="J953" s="266">
        <f t="shared" si="214"/>
        <v>13</v>
      </c>
      <c r="K953" s="266">
        <f t="shared" si="214"/>
        <v>2</v>
      </c>
      <c r="L953" s="266">
        <f t="shared" si="214"/>
        <v>30</v>
      </c>
      <c r="M953" s="266">
        <f t="shared" si="214"/>
        <v>18</v>
      </c>
      <c r="N953" s="266">
        <f t="shared" si="214"/>
        <v>12</v>
      </c>
      <c r="O953" s="278">
        <f t="shared" si="214"/>
        <v>30</v>
      </c>
    </row>
    <row r="954" spans="1:15" ht="21" thickBot="1" x14ac:dyDescent="0.35">
      <c r="A954" s="139">
        <v>25</v>
      </c>
      <c r="B954" s="64" t="s">
        <v>48</v>
      </c>
      <c r="C954" s="266">
        <f t="shared" ref="C954:O954" si="215">C531</f>
        <v>2</v>
      </c>
      <c r="D954" s="266">
        <f t="shared" si="215"/>
        <v>3</v>
      </c>
      <c r="E954" s="266">
        <f t="shared" si="215"/>
        <v>1</v>
      </c>
      <c r="F954" s="266">
        <f t="shared" si="215"/>
        <v>1</v>
      </c>
      <c r="G954" s="266">
        <f t="shared" si="215"/>
        <v>7</v>
      </c>
      <c r="H954" s="266">
        <f t="shared" si="215"/>
        <v>2</v>
      </c>
      <c r="I954" s="266">
        <f t="shared" si="215"/>
        <v>3</v>
      </c>
      <c r="J954" s="266">
        <f t="shared" si="215"/>
        <v>1</v>
      </c>
      <c r="K954" s="266">
        <f t="shared" si="215"/>
        <v>1</v>
      </c>
      <c r="L954" s="266">
        <f t="shared" si="215"/>
        <v>7</v>
      </c>
      <c r="M954" s="266">
        <f t="shared" si="215"/>
        <v>7</v>
      </c>
      <c r="N954" s="266">
        <f t="shared" si="215"/>
        <v>0</v>
      </c>
      <c r="O954" s="278">
        <f t="shared" si="215"/>
        <v>7</v>
      </c>
    </row>
    <row r="955" spans="1:15" ht="21" thickBot="1" x14ac:dyDescent="0.35">
      <c r="A955" s="139">
        <v>26</v>
      </c>
      <c r="B955" s="64" t="s">
        <v>47</v>
      </c>
      <c r="C955" s="266">
        <f t="shared" ref="C955:O955" si="216">C552</f>
        <v>0</v>
      </c>
      <c r="D955" s="266">
        <f t="shared" si="216"/>
        <v>4</v>
      </c>
      <c r="E955" s="266">
        <f t="shared" si="216"/>
        <v>0</v>
      </c>
      <c r="F955" s="266">
        <f t="shared" si="216"/>
        <v>0</v>
      </c>
      <c r="G955" s="266">
        <f t="shared" si="216"/>
        <v>4</v>
      </c>
      <c r="H955" s="266">
        <f t="shared" si="216"/>
        <v>2</v>
      </c>
      <c r="I955" s="266">
        <f t="shared" si="216"/>
        <v>7</v>
      </c>
      <c r="J955" s="266">
        <f t="shared" si="216"/>
        <v>0</v>
      </c>
      <c r="K955" s="266">
        <f t="shared" si="216"/>
        <v>0</v>
      </c>
      <c r="L955" s="266">
        <f t="shared" si="216"/>
        <v>9</v>
      </c>
      <c r="M955" s="266">
        <f t="shared" si="216"/>
        <v>5</v>
      </c>
      <c r="N955" s="266">
        <f t="shared" si="216"/>
        <v>4</v>
      </c>
      <c r="O955" s="278">
        <f t="shared" si="216"/>
        <v>9</v>
      </c>
    </row>
    <row r="956" spans="1:15" ht="21" thickBot="1" x14ac:dyDescent="0.35">
      <c r="A956" s="139">
        <v>27</v>
      </c>
      <c r="B956" s="66" t="s">
        <v>44</v>
      </c>
      <c r="C956" s="266">
        <f t="shared" ref="C956:O956" si="217">C573</f>
        <v>0</v>
      </c>
      <c r="D956" s="266">
        <f t="shared" si="217"/>
        <v>1</v>
      </c>
      <c r="E956" s="266">
        <f t="shared" si="217"/>
        <v>0</v>
      </c>
      <c r="F956" s="266">
        <f t="shared" si="217"/>
        <v>0</v>
      </c>
      <c r="G956" s="266">
        <f t="shared" si="217"/>
        <v>1</v>
      </c>
      <c r="H956" s="266">
        <f t="shared" si="217"/>
        <v>0</v>
      </c>
      <c r="I956" s="266">
        <f t="shared" si="217"/>
        <v>1</v>
      </c>
      <c r="J956" s="266">
        <f t="shared" si="217"/>
        <v>0</v>
      </c>
      <c r="K956" s="266">
        <f t="shared" si="217"/>
        <v>0</v>
      </c>
      <c r="L956" s="266">
        <f t="shared" si="217"/>
        <v>1</v>
      </c>
      <c r="M956" s="266">
        <f t="shared" si="217"/>
        <v>1</v>
      </c>
      <c r="N956" s="266">
        <f t="shared" si="217"/>
        <v>0</v>
      </c>
      <c r="O956" s="278">
        <f t="shared" si="217"/>
        <v>1</v>
      </c>
    </row>
    <row r="957" spans="1:15" ht="21" thickBot="1" x14ac:dyDescent="0.35">
      <c r="A957" s="139">
        <v>28</v>
      </c>
      <c r="B957" s="66" t="s">
        <v>45</v>
      </c>
      <c r="C957" s="266">
        <f t="shared" ref="C957:O957" si="218">C594</f>
        <v>0</v>
      </c>
      <c r="D957" s="266">
        <f t="shared" si="218"/>
        <v>2</v>
      </c>
      <c r="E957" s="266">
        <f t="shared" si="218"/>
        <v>0</v>
      </c>
      <c r="F957" s="266">
        <f t="shared" si="218"/>
        <v>0</v>
      </c>
      <c r="G957" s="266">
        <f t="shared" si="218"/>
        <v>2</v>
      </c>
      <c r="H957" s="266">
        <f t="shared" si="218"/>
        <v>0</v>
      </c>
      <c r="I957" s="266">
        <f t="shared" si="218"/>
        <v>3</v>
      </c>
      <c r="J957" s="266">
        <f t="shared" si="218"/>
        <v>0</v>
      </c>
      <c r="K957" s="266">
        <f t="shared" si="218"/>
        <v>0</v>
      </c>
      <c r="L957" s="266">
        <f t="shared" si="218"/>
        <v>3</v>
      </c>
      <c r="M957" s="266">
        <f t="shared" si="218"/>
        <v>2</v>
      </c>
      <c r="N957" s="266">
        <f t="shared" si="218"/>
        <v>1</v>
      </c>
      <c r="O957" s="278">
        <f t="shared" si="218"/>
        <v>3</v>
      </c>
    </row>
    <row r="958" spans="1:15" ht="21" thickBot="1" x14ac:dyDescent="0.35">
      <c r="A958" s="139">
        <v>29</v>
      </c>
      <c r="B958" s="66" t="s">
        <v>114</v>
      </c>
      <c r="C958" s="266">
        <f t="shared" ref="C958:O958" si="219">C615</f>
        <v>0</v>
      </c>
      <c r="D958" s="266">
        <f t="shared" si="219"/>
        <v>1</v>
      </c>
      <c r="E958" s="266">
        <f t="shared" si="219"/>
        <v>0</v>
      </c>
      <c r="F958" s="266">
        <f t="shared" si="219"/>
        <v>0</v>
      </c>
      <c r="G958" s="266">
        <f t="shared" si="219"/>
        <v>1</v>
      </c>
      <c r="H958" s="266">
        <f t="shared" si="219"/>
        <v>0</v>
      </c>
      <c r="I958" s="266">
        <f t="shared" si="219"/>
        <v>1</v>
      </c>
      <c r="J958" s="266">
        <f t="shared" si="219"/>
        <v>0</v>
      </c>
      <c r="K958" s="266">
        <f t="shared" si="219"/>
        <v>0</v>
      </c>
      <c r="L958" s="266">
        <f t="shared" si="219"/>
        <v>1</v>
      </c>
      <c r="M958" s="266">
        <f t="shared" si="219"/>
        <v>1</v>
      </c>
      <c r="N958" s="266">
        <f t="shared" si="219"/>
        <v>0</v>
      </c>
      <c r="O958" s="278">
        <f t="shared" si="219"/>
        <v>1</v>
      </c>
    </row>
    <row r="959" spans="1:15" ht="21" thickBot="1" x14ac:dyDescent="0.35">
      <c r="A959" s="140"/>
      <c r="B959" s="65" t="s">
        <v>89</v>
      </c>
      <c r="C959" s="270">
        <f>SUM(C949:C958)</f>
        <v>119</v>
      </c>
      <c r="D959" s="270">
        <f t="shared" ref="D959:O959" si="220">SUM(D949:D958)</f>
        <v>114</v>
      </c>
      <c r="E959" s="270">
        <f t="shared" si="220"/>
        <v>194</v>
      </c>
      <c r="F959" s="270">
        <f t="shared" si="220"/>
        <v>515</v>
      </c>
      <c r="G959" s="270">
        <f t="shared" si="220"/>
        <v>942</v>
      </c>
      <c r="H959" s="270">
        <f t="shared" si="220"/>
        <v>338</v>
      </c>
      <c r="I959" s="270">
        <f t="shared" si="220"/>
        <v>529</v>
      </c>
      <c r="J959" s="270">
        <f t="shared" si="220"/>
        <v>326</v>
      </c>
      <c r="K959" s="270">
        <f t="shared" si="220"/>
        <v>324</v>
      </c>
      <c r="L959" s="270">
        <f t="shared" si="220"/>
        <v>1517</v>
      </c>
      <c r="M959" s="270">
        <f t="shared" si="220"/>
        <v>799</v>
      </c>
      <c r="N959" s="270">
        <f t="shared" si="220"/>
        <v>718</v>
      </c>
      <c r="O959" s="279">
        <f t="shared" si="220"/>
        <v>1517</v>
      </c>
    </row>
    <row r="960" spans="1:15" ht="21" thickBot="1" x14ac:dyDescent="0.35">
      <c r="A960" s="138" t="s">
        <v>34</v>
      </c>
      <c r="B960" s="63" t="s">
        <v>90</v>
      </c>
      <c r="C960" s="276"/>
      <c r="D960" s="276"/>
      <c r="E960" s="276"/>
      <c r="F960" s="276"/>
      <c r="G960" s="276"/>
      <c r="H960" s="276"/>
      <c r="I960" s="276"/>
      <c r="J960" s="276"/>
      <c r="K960" s="276"/>
      <c r="L960" s="276"/>
      <c r="M960" s="276"/>
      <c r="N960" s="276"/>
      <c r="O960" s="280"/>
    </row>
    <row r="961" spans="1:15" ht="21" thickBot="1" x14ac:dyDescent="0.35">
      <c r="A961" s="139">
        <v>30</v>
      </c>
      <c r="B961" s="64" t="s">
        <v>74</v>
      </c>
      <c r="C961" s="266">
        <f t="shared" ref="C961:O961" si="221">C636</f>
        <v>0</v>
      </c>
      <c r="D961" s="266">
        <f t="shared" si="221"/>
        <v>11</v>
      </c>
      <c r="E961" s="266">
        <f t="shared" si="221"/>
        <v>30</v>
      </c>
      <c r="F961" s="266">
        <f t="shared" si="221"/>
        <v>174</v>
      </c>
      <c r="G961" s="266">
        <f t="shared" si="221"/>
        <v>215</v>
      </c>
      <c r="H961" s="266">
        <f t="shared" si="221"/>
        <v>0</v>
      </c>
      <c r="I961" s="266">
        <f t="shared" si="221"/>
        <v>0</v>
      </c>
      <c r="J961" s="266">
        <f t="shared" si="221"/>
        <v>0</v>
      </c>
      <c r="K961" s="266">
        <f t="shared" si="221"/>
        <v>0</v>
      </c>
      <c r="L961" s="266">
        <f t="shared" si="221"/>
        <v>0</v>
      </c>
      <c r="M961" s="266">
        <f t="shared" si="221"/>
        <v>0</v>
      </c>
      <c r="N961" s="266">
        <f t="shared" si="221"/>
        <v>0</v>
      </c>
      <c r="O961" s="278">
        <f t="shared" si="221"/>
        <v>0</v>
      </c>
    </row>
    <row r="962" spans="1:15" ht="21" thickBot="1" x14ac:dyDescent="0.35">
      <c r="A962" s="139">
        <v>31</v>
      </c>
      <c r="B962" s="64" t="s">
        <v>91</v>
      </c>
      <c r="C962" s="266">
        <f t="shared" ref="C962:O962" si="222">C657</f>
        <v>0</v>
      </c>
      <c r="D962" s="266">
        <f t="shared" si="222"/>
        <v>9</v>
      </c>
      <c r="E962" s="266">
        <f t="shared" si="222"/>
        <v>12</v>
      </c>
      <c r="F962" s="266">
        <f t="shared" si="222"/>
        <v>96</v>
      </c>
      <c r="G962" s="266">
        <f t="shared" si="222"/>
        <v>117</v>
      </c>
      <c r="H962" s="266">
        <f t="shared" si="222"/>
        <v>0</v>
      </c>
      <c r="I962" s="266">
        <f t="shared" si="222"/>
        <v>0</v>
      </c>
      <c r="J962" s="266">
        <f t="shared" si="222"/>
        <v>0</v>
      </c>
      <c r="K962" s="266">
        <f t="shared" si="222"/>
        <v>0</v>
      </c>
      <c r="L962" s="266">
        <f t="shared" si="222"/>
        <v>0</v>
      </c>
      <c r="M962" s="266">
        <f t="shared" si="222"/>
        <v>0</v>
      </c>
      <c r="N962" s="266">
        <f t="shared" si="222"/>
        <v>0</v>
      </c>
      <c r="O962" s="278">
        <f t="shared" si="222"/>
        <v>0</v>
      </c>
    </row>
    <row r="963" spans="1:15" ht="21" thickBot="1" x14ac:dyDescent="0.35">
      <c r="A963" s="141"/>
      <c r="B963" s="65" t="s">
        <v>92</v>
      </c>
      <c r="C963" s="270">
        <f>SUM(C961:C962)</f>
        <v>0</v>
      </c>
      <c r="D963" s="270">
        <f>SUM(D961:D962)</f>
        <v>20</v>
      </c>
      <c r="E963" s="270">
        <f t="shared" ref="E963:H963" si="223">SUM(E961:E962)</f>
        <v>42</v>
      </c>
      <c r="F963" s="270">
        <f t="shared" si="223"/>
        <v>270</v>
      </c>
      <c r="G963" s="270">
        <f t="shared" si="223"/>
        <v>332</v>
      </c>
      <c r="H963" s="270">
        <f t="shared" si="223"/>
        <v>0</v>
      </c>
      <c r="I963" s="270">
        <f t="shared" ref="I963:O963" si="224">SUM(I961:I962)</f>
        <v>0</v>
      </c>
      <c r="J963" s="270">
        <f t="shared" si="224"/>
        <v>0</v>
      </c>
      <c r="K963" s="270">
        <f t="shared" si="224"/>
        <v>0</v>
      </c>
      <c r="L963" s="270">
        <f t="shared" si="224"/>
        <v>0</v>
      </c>
      <c r="M963" s="270">
        <f t="shared" si="224"/>
        <v>0</v>
      </c>
      <c r="N963" s="270">
        <f t="shared" si="224"/>
        <v>0</v>
      </c>
      <c r="O963" s="279">
        <f t="shared" si="224"/>
        <v>0</v>
      </c>
    </row>
    <row r="964" spans="1:15" ht="21" thickBot="1" x14ac:dyDescent="0.35">
      <c r="A964" s="139" t="s">
        <v>35</v>
      </c>
      <c r="B964" s="67" t="s">
        <v>93</v>
      </c>
      <c r="C964" s="268">
        <f t="shared" ref="C964:H964" si="225">C963+C959+C947</f>
        <v>176</v>
      </c>
      <c r="D964" s="268">
        <f t="shared" si="225"/>
        <v>277</v>
      </c>
      <c r="E964" s="268">
        <f t="shared" si="225"/>
        <v>358</v>
      </c>
      <c r="F964" s="268">
        <f t="shared" si="225"/>
        <v>921</v>
      </c>
      <c r="G964" s="268">
        <f t="shared" si="225"/>
        <v>1732</v>
      </c>
      <c r="H964" s="268">
        <f t="shared" si="225"/>
        <v>460</v>
      </c>
      <c r="I964" s="268">
        <f t="shared" ref="I964:O964" si="226">I963+I959+I947</f>
        <v>863</v>
      </c>
      <c r="J964" s="268">
        <f t="shared" si="226"/>
        <v>593</v>
      </c>
      <c r="K964" s="268">
        <f t="shared" si="226"/>
        <v>617</v>
      </c>
      <c r="L964" s="268">
        <f t="shared" si="226"/>
        <v>2533</v>
      </c>
      <c r="M964" s="268">
        <f t="shared" si="226"/>
        <v>1308</v>
      </c>
      <c r="N964" s="268">
        <f t="shared" si="226"/>
        <v>1225</v>
      </c>
      <c r="O964" s="269">
        <f t="shared" si="226"/>
        <v>2533</v>
      </c>
    </row>
    <row r="965" spans="1:15" ht="30.75" thickBot="1" x14ac:dyDescent="0.35">
      <c r="A965" s="138" t="s">
        <v>36</v>
      </c>
      <c r="B965" s="68" t="s">
        <v>94</v>
      </c>
      <c r="C965" s="276"/>
      <c r="D965" s="276"/>
      <c r="E965" s="276"/>
      <c r="F965" s="276"/>
      <c r="G965" s="276"/>
      <c r="H965" s="276"/>
      <c r="I965" s="276"/>
      <c r="J965" s="276"/>
      <c r="K965" s="276"/>
      <c r="L965" s="276"/>
      <c r="M965" s="276"/>
      <c r="N965" s="276"/>
      <c r="O965" s="280"/>
    </row>
    <row r="966" spans="1:15" ht="21" thickBot="1" x14ac:dyDescent="0.35">
      <c r="A966" s="139">
        <v>32</v>
      </c>
      <c r="B966" s="64" t="s">
        <v>76</v>
      </c>
      <c r="C966" s="266">
        <f t="shared" ref="C966:O966" si="227">C678</f>
        <v>0</v>
      </c>
      <c r="D966" s="266">
        <f t="shared" si="227"/>
        <v>15</v>
      </c>
      <c r="E966" s="266">
        <f t="shared" si="227"/>
        <v>0</v>
      </c>
      <c r="F966" s="266">
        <f t="shared" si="227"/>
        <v>74</v>
      </c>
      <c r="G966" s="266">
        <f t="shared" si="227"/>
        <v>89</v>
      </c>
      <c r="H966" s="266">
        <f t="shared" si="227"/>
        <v>0</v>
      </c>
      <c r="I966" s="266">
        <f t="shared" si="227"/>
        <v>0</v>
      </c>
      <c r="J966" s="266">
        <f t="shared" si="227"/>
        <v>0</v>
      </c>
      <c r="K966" s="266">
        <f t="shared" si="227"/>
        <v>0</v>
      </c>
      <c r="L966" s="266">
        <f t="shared" si="227"/>
        <v>0</v>
      </c>
      <c r="M966" s="266">
        <f t="shared" si="227"/>
        <v>0</v>
      </c>
      <c r="N966" s="266">
        <f t="shared" si="227"/>
        <v>0</v>
      </c>
      <c r="O966" s="278">
        <f t="shared" si="227"/>
        <v>0</v>
      </c>
    </row>
    <row r="967" spans="1:15" ht="21" thickBot="1" x14ac:dyDescent="0.35">
      <c r="A967" s="139">
        <v>33</v>
      </c>
      <c r="B967" s="64" t="s">
        <v>77</v>
      </c>
      <c r="C967" s="266">
        <f t="shared" ref="C967:O967" si="228">C699</f>
        <v>0</v>
      </c>
      <c r="D967" s="266">
        <f t="shared" si="228"/>
        <v>6</v>
      </c>
      <c r="E967" s="266">
        <f t="shared" si="228"/>
        <v>11</v>
      </c>
      <c r="F967" s="266">
        <f t="shared" si="228"/>
        <v>18</v>
      </c>
      <c r="G967" s="266">
        <f t="shared" si="228"/>
        <v>35</v>
      </c>
      <c r="H967" s="266">
        <f t="shared" si="228"/>
        <v>0</v>
      </c>
      <c r="I967" s="266">
        <f t="shared" si="228"/>
        <v>0</v>
      </c>
      <c r="J967" s="266">
        <f t="shared" si="228"/>
        <v>0</v>
      </c>
      <c r="K967" s="266">
        <f t="shared" si="228"/>
        <v>0</v>
      </c>
      <c r="L967" s="266">
        <f t="shared" si="228"/>
        <v>0</v>
      </c>
      <c r="M967" s="266">
        <f t="shared" si="228"/>
        <v>0</v>
      </c>
      <c r="N967" s="266">
        <f t="shared" si="228"/>
        <v>0</v>
      </c>
      <c r="O967" s="278">
        <f t="shared" si="228"/>
        <v>0</v>
      </c>
    </row>
    <row r="968" spans="1:15" ht="21" thickBot="1" x14ac:dyDescent="0.35">
      <c r="A968" s="139">
        <v>34</v>
      </c>
      <c r="B968" s="64" t="s">
        <v>78</v>
      </c>
      <c r="C968" s="266">
        <f t="shared" ref="C968:O968" si="229">C720</f>
        <v>0</v>
      </c>
      <c r="D968" s="266">
        <f t="shared" si="229"/>
        <v>6</v>
      </c>
      <c r="E968" s="266">
        <f t="shared" si="229"/>
        <v>14</v>
      </c>
      <c r="F968" s="266">
        <f t="shared" si="229"/>
        <v>15</v>
      </c>
      <c r="G968" s="266">
        <f t="shared" si="229"/>
        <v>35</v>
      </c>
      <c r="H968" s="266">
        <f t="shared" si="229"/>
        <v>0</v>
      </c>
      <c r="I968" s="266">
        <f t="shared" si="229"/>
        <v>0</v>
      </c>
      <c r="J968" s="266">
        <f t="shared" si="229"/>
        <v>0</v>
      </c>
      <c r="K968" s="266">
        <f t="shared" si="229"/>
        <v>0</v>
      </c>
      <c r="L968" s="266">
        <f t="shared" si="229"/>
        <v>0</v>
      </c>
      <c r="M968" s="266">
        <f t="shared" si="229"/>
        <v>0</v>
      </c>
      <c r="N968" s="266">
        <f t="shared" si="229"/>
        <v>0</v>
      </c>
      <c r="O968" s="278">
        <f t="shared" si="229"/>
        <v>0</v>
      </c>
    </row>
    <row r="969" spans="1:15" ht="21" thickBot="1" x14ac:dyDescent="0.35">
      <c r="A969" s="139">
        <v>35</v>
      </c>
      <c r="B969" s="64" t="s">
        <v>79</v>
      </c>
      <c r="C969" s="266">
        <f t="shared" ref="C969:O969" si="230">C741</f>
        <v>0</v>
      </c>
      <c r="D969" s="266">
        <f t="shared" si="230"/>
        <v>8</v>
      </c>
      <c r="E969" s="266">
        <f t="shared" si="230"/>
        <v>0</v>
      </c>
      <c r="F969" s="266">
        <f t="shared" si="230"/>
        <v>3</v>
      </c>
      <c r="G969" s="266">
        <f t="shared" si="230"/>
        <v>11</v>
      </c>
      <c r="H969" s="266">
        <f t="shared" si="230"/>
        <v>0</v>
      </c>
      <c r="I969" s="266">
        <f t="shared" si="230"/>
        <v>0</v>
      </c>
      <c r="J969" s="266">
        <f t="shared" si="230"/>
        <v>0</v>
      </c>
      <c r="K969" s="266">
        <f t="shared" si="230"/>
        <v>0</v>
      </c>
      <c r="L969" s="266">
        <f t="shared" si="230"/>
        <v>0</v>
      </c>
      <c r="M969" s="266">
        <f t="shared" si="230"/>
        <v>0</v>
      </c>
      <c r="N969" s="266">
        <f t="shared" si="230"/>
        <v>0</v>
      </c>
      <c r="O969" s="278">
        <f t="shared" si="230"/>
        <v>0</v>
      </c>
    </row>
    <row r="970" spans="1:15" ht="21" thickBot="1" x14ac:dyDescent="0.35">
      <c r="A970" s="139">
        <v>36</v>
      </c>
      <c r="B970" s="64" t="s">
        <v>81</v>
      </c>
      <c r="C970" s="266">
        <f t="shared" ref="C970:O970" si="231">C762</f>
        <v>2</v>
      </c>
      <c r="D970" s="266">
        <f t="shared" si="231"/>
        <v>12</v>
      </c>
      <c r="E970" s="266">
        <f t="shared" si="231"/>
        <v>0</v>
      </c>
      <c r="F970" s="266">
        <f t="shared" si="231"/>
        <v>19</v>
      </c>
      <c r="G970" s="266">
        <f t="shared" si="231"/>
        <v>33</v>
      </c>
      <c r="H970" s="266">
        <f t="shared" si="231"/>
        <v>0</v>
      </c>
      <c r="I970" s="266">
        <f t="shared" si="231"/>
        <v>4</v>
      </c>
      <c r="J970" s="266">
        <f t="shared" si="231"/>
        <v>0</v>
      </c>
      <c r="K970" s="266">
        <f t="shared" si="231"/>
        <v>7</v>
      </c>
      <c r="L970" s="266">
        <f t="shared" si="231"/>
        <v>11</v>
      </c>
      <c r="M970" s="266">
        <f t="shared" si="231"/>
        <v>11</v>
      </c>
      <c r="N970" s="266">
        <f t="shared" si="231"/>
        <v>0</v>
      </c>
      <c r="O970" s="278">
        <f t="shared" si="231"/>
        <v>11</v>
      </c>
    </row>
    <row r="971" spans="1:15" ht="21" thickBot="1" x14ac:dyDescent="0.35">
      <c r="A971" s="139">
        <v>37</v>
      </c>
      <c r="B971" s="64" t="s">
        <v>95</v>
      </c>
      <c r="C971" s="266">
        <f t="shared" ref="C971:O971" si="232">C783</f>
        <v>0</v>
      </c>
      <c r="D971" s="266">
        <f t="shared" si="232"/>
        <v>4</v>
      </c>
      <c r="E971" s="266">
        <f t="shared" si="232"/>
        <v>0</v>
      </c>
      <c r="F971" s="266">
        <f t="shared" si="232"/>
        <v>0</v>
      </c>
      <c r="G971" s="266">
        <f t="shared" si="232"/>
        <v>4</v>
      </c>
      <c r="H971" s="266">
        <f t="shared" si="232"/>
        <v>0</v>
      </c>
      <c r="I971" s="266">
        <f t="shared" si="232"/>
        <v>0</v>
      </c>
      <c r="J971" s="266">
        <f t="shared" si="232"/>
        <v>0</v>
      </c>
      <c r="K971" s="266">
        <f t="shared" si="232"/>
        <v>0</v>
      </c>
      <c r="L971" s="266">
        <f t="shared" si="232"/>
        <v>0</v>
      </c>
      <c r="M971" s="266">
        <f t="shared" si="232"/>
        <v>0</v>
      </c>
      <c r="N971" s="266">
        <f t="shared" si="232"/>
        <v>0</v>
      </c>
      <c r="O971" s="278">
        <f t="shared" si="232"/>
        <v>0</v>
      </c>
    </row>
    <row r="972" spans="1:15" ht="21" thickBot="1" x14ac:dyDescent="0.35">
      <c r="A972" s="139">
        <v>38</v>
      </c>
      <c r="B972" s="64" t="s">
        <v>96</v>
      </c>
      <c r="C972" s="266">
        <f t="shared" ref="C972:O972" si="233">C804</f>
        <v>0</v>
      </c>
      <c r="D972" s="266">
        <f t="shared" si="233"/>
        <v>4</v>
      </c>
      <c r="E972" s="266">
        <f t="shared" si="233"/>
        <v>18</v>
      </c>
      <c r="F972" s="266">
        <f t="shared" si="233"/>
        <v>27</v>
      </c>
      <c r="G972" s="266">
        <f t="shared" si="233"/>
        <v>49</v>
      </c>
      <c r="H972" s="266">
        <f t="shared" si="233"/>
        <v>0</v>
      </c>
      <c r="I972" s="266">
        <f t="shared" si="233"/>
        <v>0</v>
      </c>
      <c r="J972" s="266">
        <f t="shared" si="233"/>
        <v>0</v>
      </c>
      <c r="K972" s="266">
        <f t="shared" si="233"/>
        <v>0</v>
      </c>
      <c r="L972" s="266">
        <f t="shared" si="233"/>
        <v>0</v>
      </c>
      <c r="M972" s="266">
        <f t="shared" si="233"/>
        <v>0</v>
      </c>
      <c r="N972" s="266">
        <f t="shared" si="233"/>
        <v>0</v>
      </c>
      <c r="O972" s="278">
        <f t="shared" si="233"/>
        <v>0</v>
      </c>
    </row>
    <row r="973" spans="1:15" ht="21" thickBot="1" x14ac:dyDescent="0.35">
      <c r="A973" s="139">
        <v>39</v>
      </c>
      <c r="B973" s="64" t="s">
        <v>97</v>
      </c>
      <c r="C973" s="266">
        <f t="shared" ref="C973:O973" si="234">C825</f>
        <v>1</v>
      </c>
      <c r="D973" s="266">
        <f t="shared" si="234"/>
        <v>0</v>
      </c>
      <c r="E973" s="266">
        <f t="shared" si="234"/>
        <v>0</v>
      </c>
      <c r="F973" s="266">
        <f t="shared" si="234"/>
        <v>0</v>
      </c>
      <c r="G973" s="266">
        <f t="shared" si="234"/>
        <v>1</v>
      </c>
      <c r="H973" s="266">
        <f t="shared" si="234"/>
        <v>0</v>
      </c>
      <c r="I973" s="266">
        <f t="shared" si="234"/>
        <v>0</v>
      </c>
      <c r="J973" s="266">
        <f t="shared" si="234"/>
        <v>0</v>
      </c>
      <c r="K973" s="266">
        <f t="shared" si="234"/>
        <v>0</v>
      </c>
      <c r="L973" s="266">
        <f t="shared" si="234"/>
        <v>0</v>
      </c>
      <c r="M973" s="266">
        <f t="shared" si="234"/>
        <v>0</v>
      </c>
      <c r="N973" s="266">
        <f t="shared" si="234"/>
        <v>0</v>
      </c>
      <c r="O973" s="278">
        <f t="shared" si="234"/>
        <v>0</v>
      </c>
    </row>
    <row r="974" spans="1:15" ht="21" thickBot="1" x14ac:dyDescent="0.35">
      <c r="A974" s="139">
        <v>40</v>
      </c>
      <c r="B974" s="64" t="s">
        <v>98</v>
      </c>
      <c r="C974" s="266">
        <f t="shared" ref="C974:O974" si="235">C846</f>
        <v>0</v>
      </c>
      <c r="D974" s="266">
        <f t="shared" si="235"/>
        <v>0</v>
      </c>
      <c r="E974" s="266">
        <f t="shared" si="235"/>
        <v>0</v>
      </c>
      <c r="F974" s="266">
        <f t="shared" si="235"/>
        <v>5</v>
      </c>
      <c r="G974" s="266">
        <f t="shared" si="235"/>
        <v>5</v>
      </c>
      <c r="H974" s="266">
        <f t="shared" si="235"/>
        <v>0</v>
      </c>
      <c r="I974" s="266">
        <f t="shared" si="235"/>
        <v>0</v>
      </c>
      <c r="J974" s="266">
        <f t="shared" si="235"/>
        <v>0</v>
      </c>
      <c r="K974" s="266">
        <f t="shared" si="235"/>
        <v>0</v>
      </c>
      <c r="L974" s="266">
        <f t="shared" si="235"/>
        <v>0</v>
      </c>
      <c r="M974" s="266">
        <f t="shared" si="235"/>
        <v>0</v>
      </c>
      <c r="N974" s="266">
        <f t="shared" si="235"/>
        <v>0</v>
      </c>
      <c r="O974" s="278">
        <f t="shared" si="235"/>
        <v>0</v>
      </c>
    </row>
    <row r="975" spans="1:15" ht="21" thickBot="1" x14ac:dyDescent="0.35">
      <c r="A975" s="139">
        <v>41</v>
      </c>
      <c r="B975" s="64" t="s">
        <v>99</v>
      </c>
      <c r="C975" s="266">
        <f t="shared" ref="C975:O975" si="236">C867</f>
        <v>0</v>
      </c>
      <c r="D975" s="266">
        <f t="shared" si="236"/>
        <v>3</v>
      </c>
      <c r="E975" s="266">
        <f t="shared" si="236"/>
        <v>2</v>
      </c>
      <c r="F975" s="266">
        <f t="shared" si="236"/>
        <v>0</v>
      </c>
      <c r="G975" s="266">
        <f t="shared" si="236"/>
        <v>5</v>
      </c>
      <c r="H975" s="266">
        <f t="shared" si="236"/>
        <v>0</v>
      </c>
      <c r="I975" s="266">
        <f t="shared" si="236"/>
        <v>0</v>
      </c>
      <c r="J975" s="266">
        <f t="shared" si="236"/>
        <v>0</v>
      </c>
      <c r="K975" s="266">
        <f t="shared" si="236"/>
        <v>0</v>
      </c>
      <c r="L975" s="266">
        <f t="shared" si="236"/>
        <v>0</v>
      </c>
      <c r="M975" s="266">
        <f t="shared" si="236"/>
        <v>0</v>
      </c>
      <c r="N975" s="266">
        <f t="shared" si="236"/>
        <v>0</v>
      </c>
      <c r="O975" s="278">
        <f t="shared" si="236"/>
        <v>0</v>
      </c>
    </row>
    <row r="976" spans="1:15" ht="21" thickBot="1" x14ac:dyDescent="0.35">
      <c r="A976" s="141"/>
      <c r="B976" s="69" t="s">
        <v>37</v>
      </c>
      <c r="C976" s="268">
        <f>SUM(C966:C975)</f>
        <v>3</v>
      </c>
      <c r="D976" s="268">
        <f>SUM(D966:D975)</f>
        <v>58</v>
      </c>
      <c r="E976" s="268">
        <f t="shared" ref="E976:H976" si="237">SUM(E966:E975)</f>
        <v>45</v>
      </c>
      <c r="F976" s="268">
        <f t="shared" si="237"/>
        <v>161</v>
      </c>
      <c r="G976" s="268">
        <f t="shared" si="237"/>
        <v>267</v>
      </c>
      <c r="H976" s="268">
        <f t="shared" si="237"/>
        <v>0</v>
      </c>
      <c r="I976" s="268">
        <f t="shared" ref="I976:O976" si="238">SUM(I966:I975)</f>
        <v>4</v>
      </c>
      <c r="J976" s="268">
        <f t="shared" si="238"/>
        <v>0</v>
      </c>
      <c r="K976" s="268">
        <f t="shared" si="238"/>
        <v>7</v>
      </c>
      <c r="L976" s="268">
        <f t="shared" si="238"/>
        <v>11</v>
      </c>
      <c r="M976" s="268">
        <f t="shared" si="238"/>
        <v>11</v>
      </c>
      <c r="N976" s="268">
        <f t="shared" si="238"/>
        <v>0</v>
      </c>
      <c r="O976" s="269">
        <f t="shared" si="238"/>
        <v>11</v>
      </c>
    </row>
    <row r="977" spans="1:15" ht="30.75" thickBot="1" x14ac:dyDescent="0.35">
      <c r="A977" s="139" t="s">
        <v>38</v>
      </c>
      <c r="B977" s="70" t="s">
        <v>100</v>
      </c>
      <c r="C977" s="276"/>
      <c r="D977" s="276"/>
      <c r="E977" s="276"/>
      <c r="F977" s="276"/>
      <c r="G977" s="276"/>
      <c r="H977" s="276"/>
      <c r="I977" s="276"/>
      <c r="J977" s="276"/>
      <c r="K977" s="276"/>
      <c r="L977" s="276"/>
      <c r="M977" s="276"/>
      <c r="N977" s="276"/>
      <c r="O977" s="280"/>
    </row>
    <row r="978" spans="1:15" ht="21" thickBot="1" x14ac:dyDescent="0.35">
      <c r="A978" s="139">
        <v>42</v>
      </c>
      <c r="B978" s="64" t="s">
        <v>101</v>
      </c>
      <c r="C978" s="266">
        <f t="shared" ref="C978:O978" si="239">C888</f>
        <v>0</v>
      </c>
      <c r="D978" s="266">
        <v>6</v>
      </c>
      <c r="E978" s="266">
        <f t="shared" si="239"/>
        <v>0</v>
      </c>
      <c r="F978" s="266">
        <f t="shared" si="239"/>
        <v>0</v>
      </c>
      <c r="G978" s="266">
        <f t="shared" si="239"/>
        <v>6</v>
      </c>
      <c r="H978" s="266">
        <f t="shared" si="239"/>
        <v>0</v>
      </c>
      <c r="I978" s="266">
        <f t="shared" si="239"/>
        <v>0</v>
      </c>
      <c r="J978" s="266">
        <f t="shared" si="239"/>
        <v>0</v>
      </c>
      <c r="K978" s="266">
        <f t="shared" si="239"/>
        <v>0</v>
      </c>
      <c r="L978" s="266">
        <f t="shared" si="239"/>
        <v>0</v>
      </c>
      <c r="M978" s="266">
        <f t="shared" si="239"/>
        <v>0</v>
      </c>
      <c r="N978" s="266">
        <f t="shared" si="239"/>
        <v>0</v>
      </c>
      <c r="O978" s="278">
        <f t="shared" si="239"/>
        <v>0</v>
      </c>
    </row>
    <row r="979" spans="1:15" ht="21" thickBot="1" x14ac:dyDescent="0.35">
      <c r="A979" s="141"/>
      <c r="B979" s="69" t="s">
        <v>39</v>
      </c>
      <c r="C979" s="268">
        <f>C978</f>
        <v>0</v>
      </c>
      <c r="D979" s="268">
        <f>D978</f>
        <v>6</v>
      </c>
      <c r="E979" s="268">
        <f t="shared" ref="E979:H979" si="240">E978</f>
        <v>0</v>
      </c>
      <c r="F979" s="268">
        <f t="shared" si="240"/>
        <v>0</v>
      </c>
      <c r="G979" s="268">
        <f t="shared" si="240"/>
        <v>6</v>
      </c>
      <c r="H979" s="268">
        <f t="shared" si="240"/>
        <v>0</v>
      </c>
      <c r="I979" s="268">
        <f t="shared" ref="I979:O979" si="241">I978</f>
        <v>0</v>
      </c>
      <c r="J979" s="268">
        <f t="shared" si="241"/>
        <v>0</v>
      </c>
      <c r="K979" s="268">
        <f t="shared" si="241"/>
        <v>0</v>
      </c>
      <c r="L979" s="268">
        <f t="shared" si="241"/>
        <v>0</v>
      </c>
      <c r="M979" s="268">
        <f t="shared" si="241"/>
        <v>0</v>
      </c>
      <c r="N979" s="268">
        <f t="shared" si="241"/>
        <v>0</v>
      </c>
      <c r="O979" s="269">
        <f t="shared" si="241"/>
        <v>0</v>
      </c>
    </row>
    <row r="980" spans="1:15" ht="21" thickBot="1" x14ac:dyDescent="0.35">
      <c r="A980" s="142" t="s">
        <v>102</v>
      </c>
      <c r="B980" s="69"/>
      <c r="C980" s="270">
        <f>C979+C976+C964</f>
        <v>179</v>
      </c>
      <c r="D980" s="270">
        <f>D979+D976+D964</f>
        <v>341</v>
      </c>
      <c r="E980" s="270">
        <f t="shared" ref="E980:H980" si="242">E979+E976+E964</f>
        <v>403</v>
      </c>
      <c r="F980" s="270">
        <f t="shared" si="242"/>
        <v>1082</v>
      </c>
      <c r="G980" s="270">
        <f t="shared" si="242"/>
        <v>2005</v>
      </c>
      <c r="H980" s="270">
        <f t="shared" si="242"/>
        <v>460</v>
      </c>
      <c r="I980" s="270">
        <f t="shared" ref="I980:O980" si="243">I979+I976+I964</f>
        <v>867</v>
      </c>
      <c r="J980" s="270">
        <f t="shared" si="243"/>
        <v>593</v>
      </c>
      <c r="K980" s="270">
        <f t="shared" si="243"/>
        <v>624</v>
      </c>
      <c r="L980" s="270">
        <f t="shared" si="243"/>
        <v>2544</v>
      </c>
      <c r="M980" s="270">
        <f t="shared" si="243"/>
        <v>1319</v>
      </c>
      <c r="N980" s="270">
        <f t="shared" si="243"/>
        <v>1225</v>
      </c>
      <c r="O980" s="279">
        <f t="shared" si="243"/>
        <v>2544</v>
      </c>
    </row>
    <row r="981" spans="1:15" x14ac:dyDescent="0.3">
      <c r="A981" s="135"/>
      <c r="B981" s="123"/>
      <c r="C981" s="253"/>
      <c r="D981" s="254"/>
      <c r="E981" s="255"/>
      <c r="F981" s="255"/>
      <c r="G981" s="255"/>
      <c r="H981" s="255"/>
      <c r="I981" s="256"/>
      <c r="J981" s="251"/>
      <c r="K981" s="251"/>
      <c r="L981" s="251"/>
      <c r="M981" s="251"/>
      <c r="N981" s="251"/>
      <c r="O981" s="252"/>
    </row>
    <row r="982" spans="1:15" x14ac:dyDescent="0.3">
      <c r="A982" s="135"/>
      <c r="B982" s="123"/>
      <c r="C982" s="281">
        <f t="shared" ref="C982:O982" si="244">C980-C921</f>
        <v>0</v>
      </c>
      <c r="D982" s="281">
        <f t="shared" si="244"/>
        <v>0</v>
      </c>
      <c r="E982" s="281">
        <f t="shared" si="244"/>
        <v>0</v>
      </c>
      <c r="F982" s="281">
        <f t="shared" si="244"/>
        <v>0</v>
      </c>
      <c r="G982" s="281">
        <f t="shared" si="244"/>
        <v>0</v>
      </c>
      <c r="H982" s="281">
        <f t="shared" si="244"/>
        <v>0</v>
      </c>
      <c r="I982" s="281">
        <f t="shared" si="244"/>
        <v>0</v>
      </c>
      <c r="J982" s="281">
        <f t="shared" si="244"/>
        <v>0</v>
      </c>
      <c r="K982" s="281">
        <f t="shared" si="244"/>
        <v>0</v>
      </c>
      <c r="L982" s="281">
        <f t="shared" si="244"/>
        <v>0</v>
      </c>
      <c r="M982" s="281">
        <f t="shared" si="244"/>
        <v>0</v>
      </c>
      <c r="N982" s="281">
        <f t="shared" si="244"/>
        <v>0</v>
      </c>
      <c r="O982" s="282">
        <f t="shared" si="244"/>
        <v>0</v>
      </c>
    </row>
    <row r="983" spans="1:15" x14ac:dyDescent="0.3">
      <c r="A983" s="135"/>
      <c r="B983" s="123"/>
      <c r="C983" s="253"/>
      <c r="D983" s="254"/>
      <c r="E983" s="255"/>
      <c r="F983" s="255"/>
      <c r="G983" s="255"/>
      <c r="H983" s="255"/>
      <c r="I983" s="256"/>
      <c r="J983" s="251"/>
      <c r="K983" s="251"/>
      <c r="L983" s="251"/>
      <c r="M983" s="251"/>
      <c r="N983" s="251"/>
      <c r="O983" s="252"/>
    </row>
    <row r="984" spans="1:15" x14ac:dyDescent="0.3">
      <c r="A984" s="135"/>
      <c r="B984" s="123"/>
      <c r="C984" s="253"/>
      <c r="D984" s="254"/>
      <c r="E984" s="255"/>
      <c r="F984" s="255"/>
      <c r="G984" s="255"/>
      <c r="H984" s="255"/>
      <c r="I984" s="256"/>
      <c r="J984" s="251"/>
      <c r="K984" s="251"/>
      <c r="L984" s="251"/>
      <c r="M984" s="251"/>
      <c r="N984" s="251"/>
      <c r="O984" s="252"/>
    </row>
    <row r="985" spans="1:15" x14ac:dyDescent="0.3">
      <c r="A985" s="135"/>
      <c r="B985" s="123"/>
      <c r="C985" s="253"/>
      <c r="D985" s="254"/>
      <c r="E985" s="255"/>
      <c r="F985" s="255"/>
      <c r="G985" s="255"/>
      <c r="H985" s="255"/>
      <c r="I985" s="256"/>
      <c r="J985" s="251"/>
      <c r="K985" s="251"/>
      <c r="L985" s="251"/>
      <c r="M985" s="251"/>
      <c r="N985" s="251"/>
      <c r="O985" s="252"/>
    </row>
    <row r="986" spans="1:15" x14ac:dyDescent="0.3">
      <c r="A986" s="135"/>
      <c r="B986" s="123"/>
      <c r="C986" s="253"/>
      <c r="D986" s="254"/>
      <c r="E986" s="255"/>
      <c r="F986" s="255"/>
      <c r="G986" s="255"/>
      <c r="H986" s="255"/>
      <c r="I986" s="256"/>
      <c r="J986" s="251"/>
      <c r="K986" s="251"/>
      <c r="L986" s="251"/>
      <c r="M986" s="251"/>
      <c r="N986" s="251"/>
      <c r="O986" s="252"/>
    </row>
    <row r="987" spans="1:15" x14ac:dyDescent="0.3">
      <c r="A987" s="135"/>
      <c r="B987" s="123"/>
      <c r="C987" s="253"/>
      <c r="D987" s="254"/>
      <c r="E987" s="255"/>
      <c r="F987" s="255"/>
      <c r="G987" s="255"/>
      <c r="H987" s="255"/>
      <c r="I987" s="256"/>
      <c r="J987" s="251"/>
      <c r="K987" s="251"/>
      <c r="L987" s="251"/>
      <c r="M987" s="251"/>
      <c r="N987" s="251"/>
      <c r="O987" s="252"/>
    </row>
    <row r="988" spans="1:15" x14ac:dyDescent="0.3">
      <c r="A988" s="135"/>
      <c r="B988" s="123"/>
      <c r="C988" s="253"/>
      <c r="D988" s="254"/>
      <c r="E988" s="255"/>
      <c r="F988" s="255"/>
      <c r="G988" s="255"/>
      <c r="H988" s="255"/>
      <c r="I988" s="256"/>
      <c r="J988" s="251"/>
      <c r="K988" s="251"/>
      <c r="L988" s="251"/>
      <c r="M988" s="251"/>
      <c r="N988" s="251"/>
      <c r="O988" s="252"/>
    </row>
    <row r="989" spans="1:15" x14ac:dyDescent="0.3">
      <c r="A989" s="135"/>
      <c r="B989" s="123"/>
      <c r="C989" s="253"/>
      <c r="D989" s="254"/>
      <c r="E989" s="255"/>
      <c r="F989" s="255"/>
      <c r="G989" s="255"/>
      <c r="H989" s="255"/>
      <c r="I989" s="256"/>
      <c r="J989" s="251"/>
      <c r="K989" s="251"/>
      <c r="L989" s="251"/>
      <c r="M989" s="251"/>
      <c r="N989" s="251"/>
      <c r="O989" s="252"/>
    </row>
    <row r="990" spans="1:15" x14ac:dyDescent="0.3">
      <c r="A990" s="135"/>
      <c r="B990" s="123"/>
      <c r="C990" s="253"/>
      <c r="D990" s="254"/>
      <c r="E990" s="255"/>
      <c r="F990" s="255"/>
      <c r="G990" s="255"/>
      <c r="H990" s="255"/>
      <c r="I990" s="256"/>
      <c r="J990" s="251"/>
      <c r="K990" s="251"/>
      <c r="L990" s="251"/>
      <c r="M990" s="251"/>
      <c r="N990" s="251"/>
      <c r="O990" s="252"/>
    </row>
    <row r="991" spans="1:15" x14ac:dyDescent="0.3">
      <c r="A991" s="135"/>
      <c r="B991" s="123"/>
      <c r="C991" s="253"/>
      <c r="D991" s="254"/>
      <c r="E991" s="255"/>
      <c r="F991" s="255"/>
      <c r="G991" s="255"/>
      <c r="H991" s="255"/>
      <c r="I991" s="256"/>
      <c r="J991" s="251"/>
      <c r="K991" s="251"/>
      <c r="L991" s="251"/>
      <c r="M991" s="251"/>
      <c r="N991" s="251"/>
      <c r="O991" s="252"/>
    </row>
    <row r="992" spans="1:15" x14ac:dyDescent="0.3">
      <c r="A992" s="135"/>
      <c r="B992" s="123"/>
      <c r="C992" s="253"/>
      <c r="D992" s="254"/>
      <c r="E992" s="255"/>
      <c r="F992" s="255"/>
      <c r="G992" s="255"/>
      <c r="H992" s="255"/>
      <c r="I992" s="256"/>
      <c r="J992" s="251"/>
      <c r="K992" s="251"/>
      <c r="L992" s="251"/>
      <c r="M992" s="251"/>
      <c r="N992" s="251"/>
      <c r="O992" s="252"/>
    </row>
    <row r="993" spans="1:15" x14ac:dyDescent="0.3">
      <c r="A993" s="135"/>
      <c r="B993" s="123"/>
      <c r="C993" s="253"/>
      <c r="D993" s="254"/>
      <c r="E993" s="255"/>
      <c r="F993" s="255"/>
      <c r="G993" s="255"/>
      <c r="H993" s="255"/>
      <c r="I993" s="256"/>
      <c r="J993" s="251"/>
      <c r="K993" s="251"/>
      <c r="L993" s="251"/>
      <c r="M993" s="251"/>
      <c r="N993" s="251"/>
      <c r="O993" s="252"/>
    </row>
    <row r="994" spans="1:15" x14ac:dyDescent="0.3">
      <c r="A994" s="135"/>
      <c r="B994" s="123"/>
      <c r="C994" s="253"/>
      <c r="D994" s="254"/>
      <c r="E994" s="255"/>
      <c r="F994" s="255"/>
      <c r="G994" s="255"/>
      <c r="H994" s="255"/>
      <c r="I994" s="256"/>
      <c r="J994" s="251"/>
      <c r="K994" s="251"/>
      <c r="L994" s="251"/>
      <c r="M994" s="251"/>
      <c r="N994" s="251"/>
      <c r="O994" s="252"/>
    </row>
    <row r="995" spans="1:15" x14ac:dyDescent="0.3">
      <c r="A995" s="135"/>
      <c r="B995" s="123"/>
      <c r="C995" s="253"/>
      <c r="D995" s="254"/>
      <c r="E995" s="255"/>
      <c r="F995" s="255"/>
      <c r="G995" s="255"/>
      <c r="H995" s="255"/>
      <c r="I995" s="256"/>
      <c r="J995" s="251"/>
      <c r="K995" s="251"/>
      <c r="L995" s="251"/>
      <c r="M995" s="251"/>
      <c r="N995" s="251"/>
      <c r="O995" s="252"/>
    </row>
    <row r="996" spans="1:15" x14ac:dyDescent="0.3">
      <c r="A996" s="135"/>
      <c r="B996" s="123"/>
      <c r="C996" s="253"/>
      <c r="D996" s="254"/>
      <c r="E996" s="255"/>
      <c r="F996" s="255"/>
      <c r="G996" s="255"/>
      <c r="H996" s="255"/>
      <c r="I996" s="256"/>
      <c r="J996" s="251"/>
      <c r="K996" s="251"/>
      <c r="L996" s="251"/>
      <c r="M996" s="251"/>
      <c r="N996" s="251"/>
      <c r="O996" s="252"/>
    </row>
    <row r="997" spans="1:15" x14ac:dyDescent="0.3">
      <c r="A997" s="135"/>
      <c r="B997" s="123"/>
      <c r="C997" s="253"/>
      <c r="D997" s="254"/>
      <c r="E997" s="255"/>
      <c r="F997" s="255"/>
      <c r="G997" s="255"/>
      <c r="H997" s="255"/>
      <c r="I997" s="256"/>
      <c r="J997" s="251"/>
      <c r="K997" s="251"/>
      <c r="L997" s="251"/>
      <c r="M997" s="251"/>
      <c r="N997" s="251"/>
      <c r="O997" s="252"/>
    </row>
    <row r="998" spans="1:15" x14ac:dyDescent="0.3">
      <c r="A998" s="135"/>
      <c r="B998" s="123"/>
      <c r="C998" s="253"/>
      <c r="D998" s="254"/>
      <c r="E998" s="255"/>
      <c r="F998" s="255"/>
      <c r="G998" s="255"/>
      <c r="H998" s="255"/>
      <c r="I998" s="256"/>
      <c r="J998" s="251"/>
      <c r="K998" s="251"/>
      <c r="L998" s="251"/>
      <c r="M998" s="251"/>
      <c r="N998" s="251"/>
      <c r="O998" s="252"/>
    </row>
    <row r="999" spans="1:15" x14ac:dyDescent="0.3">
      <c r="A999" s="135"/>
      <c r="B999" s="123"/>
      <c r="C999" s="253"/>
      <c r="D999" s="254"/>
      <c r="E999" s="255"/>
      <c r="F999" s="255"/>
      <c r="G999" s="255"/>
      <c r="H999" s="255"/>
      <c r="I999" s="256"/>
      <c r="J999" s="251"/>
      <c r="K999" s="251"/>
      <c r="L999" s="251"/>
      <c r="M999" s="251"/>
      <c r="N999" s="251"/>
      <c r="O999" s="252"/>
    </row>
    <row r="1000" spans="1:15" x14ac:dyDescent="0.3">
      <c r="A1000" s="135"/>
      <c r="B1000" s="123"/>
      <c r="C1000" s="253"/>
      <c r="D1000" s="254"/>
      <c r="E1000" s="255"/>
      <c r="F1000" s="255"/>
      <c r="G1000" s="255"/>
      <c r="H1000" s="255"/>
      <c r="I1000" s="256"/>
      <c r="J1000" s="251"/>
      <c r="K1000" s="251"/>
      <c r="L1000" s="251"/>
      <c r="M1000" s="251"/>
      <c r="N1000" s="251"/>
      <c r="O1000" s="252"/>
    </row>
    <row r="1001" spans="1:15" x14ac:dyDescent="0.3">
      <c r="A1001" s="135"/>
      <c r="B1001" s="123"/>
      <c r="C1001" s="253"/>
      <c r="D1001" s="254"/>
      <c r="E1001" s="255"/>
      <c r="F1001" s="255"/>
      <c r="G1001" s="255"/>
      <c r="H1001" s="255"/>
      <c r="I1001" s="256"/>
      <c r="J1001" s="251"/>
      <c r="K1001" s="251"/>
      <c r="L1001" s="251"/>
      <c r="M1001" s="251"/>
      <c r="N1001" s="251"/>
      <c r="O1001" s="252"/>
    </row>
    <row r="1002" spans="1:15" x14ac:dyDescent="0.3">
      <c r="A1002" s="135"/>
      <c r="B1002" s="123"/>
      <c r="C1002" s="253"/>
      <c r="D1002" s="254"/>
      <c r="E1002" s="255"/>
      <c r="F1002" s="255"/>
      <c r="G1002" s="255"/>
      <c r="H1002" s="255"/>
      <c r="I1002" s="256"/>
      <c r="J1002" s="251"/>
      <c r="K1002" s="251"/>
      <c r="L1002" s="251"/>
      <c r="M1002" s="251"/>
      <c r="N1002" s="251"/>
      <c r="O1002" s="252"/>
    </row>
    <row r="1003" spans="1:15" x14ac:dyDescent="0.3">
      <c r="A1003" s="135"/>
      <c r="B1003" s="123"/>
      <c r="C1003" s="253"/>
      <c r="D1003" s="254"/>
      <c r="E1003" s="255"/>
      <c r="F1003" s="255"/>
      <c r="G1003" s="255"/>
      <c r="H1003" s="255"/>
      <c r="I1003" s="256"/>
      <c r="J1003" s="251"/>
      <c r="K1003" s="251"/>
      <c r="L1003" s="251"/>
      <c r="M1003" s="251"/>
      <c r="N1003" s="251"/>
      <c r="O1003" s="252"/>
    </row>
    <row r="1004" spans="1:15" x14ac:dyDescent="0.3">
      <c r="A1004" s="135"/>
      <c r="B1004" s="123"/>
      <c r="C1004" s="253"/>
      <c r="D1004" s="254"/>
      <c r="E1004" s="255"/>
      <c r="F1004" s="255"/>
      <c r="G1004" s="255"/>
      <c r="H1004" s="255"/>
      <c r="I1004" s="256"/>
      <c r="J1004" s="251"/>
      <c r="K1004" s="251"/>
      <c r="L1004" s="251"/>
      <c r="M1004" s="251"/>
      <c r="N1004" s="251"/>
      <c r="O1004" s="252"/>
    </row>
    <row r="1005" spans="1:15" x14ac:dyDescent="0.3">
      <c r="A1005" s="135"/>
      <c r="B1005" s="123"/>
      <c r="C1005" s="253"/>
      <c r="D1005" s="254"/>
      <c r="E1005" s="255"/>
      <c r="F1005" s="255"/>
      <c r="G1005" s="255"/>
      <c r="H1005" s="255"/>
      <c r="I1005" s="256"/>
      <c r="J1005" s="251"/>
      <c r="K1005" s="251"/>
      <c r="L1005" s="251"/>
      <c r="M1005" s="251"/>
      <c r="N1005" s="251"/>
      <c r="O1005" s="252"/>
    </row>
    <row r="1006" spans="1:15" x14ac:dyDescent="0.3">
      <c r="A1006" s="135"/>
      <c r="B1006" s="123"/>
      <c r="C1006" s="253"/>
      <c r="D1006" s="254"/>
      <c r="E1006" s="255"/>
      <c r="F1006" s="255"/>
      <c r="G1006" s="255"/>
      <c r="H1006" s="255"/>
      <c r="I1006" s="256"/>
      <c r="J1006" s="251"/>
      <c r="K1006" s="251"/>
      <c r="L1006" s="251"/>
      <c r="M1006" s="251"/>
      <c r="N1006" s="251"/>
      <c r="O1006" s="252"/>
    </row>
    <row r="1007" spans="1:15" x14ac:dyDescent="0.3">
      <c r="A1007" s="135"/>
      <c r="B1007" s="123"/>
      <c r="C1007" s="253"/>
      <c r="D1007" s="254"/>
      <c r="E1007" s="255"/>
      <c r="F1007" s="255"/>
      <c r="G1007" s="255"/>
      <c r="H1007" s="255"/>
      <c r="I1007" s="256"/>
      <c r="J1007" s="251"/>
      <c r="K1007" s="251"/>
      <c r="L1007" s="251"/>
      <c r="M1007" s="251"/>
      <c r="N1007" s="251"/>
      <c r="O1007" s="252"/>
    </row>
    <row r="1008" spans="1:15" x14ac:dyDescent="0.3">
      <c r="A1008" s="135"/>
      <c r="B1008" s="123"/>
      <c r="C1008" s="253"/>
      <c r="D1008" s="254"/>
      <c r="E1008" s="255"/>
      <c r="F1008" s="255"/>
      <c r="G1008" s="255"/>
      <c r="H1008" s="255"/>
      <c r="I1008" s="256"/>
      <c r="J1008" s="251"/>
      <c r="K1008" s="251"/>
      <c r="L1008" s="251"/>
      <c r="M1008" s="251"/>
      <c r="N1008" s="251"/>
      <c r="O1008" s="252"/>
    </row>
    <row r="1009" spans="1:15" x14ac:dyDescent="0.3">
      <c r="A1009" s="135"/>
      <c r="B1009" s="123"/>
      <c r="C1009" s="253"/>
      <c r="D1009" s="254"/>
      <c r="E1009" s="255"/>
      <c r="F1009" s="255"/>
      <c r="G1009" s="255"/>
      <c r="H1009" s="255"/>
      <c r="I1009" s="256"/>
      <c r="J1009" s="251"/>
      <c r="K1009" s="251"/>
      <c r="L1009" s="251"/>
      <c r="M1009" s="251"/>
      <c r="N1009" s="251"/>
      <c r="O1009" s="252"/>
    </row>
    <row r="1010" spans="1:15" x14ac:dyDescent="0.3">
      <c r="A1010" s="135"/>
      <c r="B1010" s="123"/>
      <c r="C1010" s="253"/>
      <c r="D1010" s="254"/>
      <c r="E1010" s="255"/>
      <c r="F1010" s="255"/>
      <c r="G1010" s="255"/>
      <c r="H1010" s="255"/>
      <c r="I1010" s="256"/>
      <c r="J1010" s="251"/>
      <c r="K1010" s="251"/>
      <c r="L1010" s="251"/>
      <c r="M1010" s="251"/>
      <c r="N1010" s="251"/>
      <c r="O1010" s="252"/>
    </row>
    <row r="1011" spans="1:15" x14ac:dyDescent="0.3">
      <c r="A1011" s="135"/>
      <c r="B1011" s="123"/>
      <c r="C1011" s="253"/>
      <c r="D1011" s="254"/>
      <c r="E1011" s="255"/>
      <c r="F1011" s="255"/>
      <c r="G1011" s="255"/>
      <c r="H1011" s="255"/>
      <c r="I1011" s="256"/>
      <c r="J1011" s="251"/>
      <c r="K1011" s="251"/>
      <c r="L1011" s="251"/>
      <c r="M1011" s="251"/>
      <c r="N1011" s="251"/>
      <c r="O1011" s="252"/>
    </row>
    <row r="1012" spans="1:15" x14ac:dyDescent="0.3">
      <c r="A1012" s="135"/>
      <c r="B1012" s="123"/>
      <c r="C1012" s="253"/>
      <c r="D1012" s="254"/>
      <c r="E1012" s="255"/>
      <c r="F1012" s="255"/>
      <c r="G1012" s="255"/>
      <c r="H1012" s="255"/>
      <c r="I1012" s="256"/>
      <c r="J1012" s="251"/>
      <c r="K1012" s="251"/>
      <c r="L1012" s="251"/>
      <c r="M1012" s="251"/>
      <c r="N1012" s="251"/>
      <c r="O1012" s="252"/>
    </row>
    <row r="1013" spans="1:15" x14ac:dyDescent="0.3">
      <c r="A1013" s="135"/>
      <c r="B1013" s="123"/>
      <c r="C1013" s="253"/>
      <c r="D1013" s="254"/>
      <c r="E1013" s="255"/>
      <c r="F1013" s="255"/>
      <c r="G1013" s="255"/>
      <c r="H1013" s="255"/>
      <c r="I1013" s="256"/>
      <c r="J1013" s="251"/>
      <c r="K1013" s="251"/>
      <c r="L1013" s="251"/>
      <c r="M1013" s="251"/>
      <c r="N1013" s="251"/>
      <c r="O1013" s="252"/>
    </row>
    <row r="1014" spans="1:15" x14ac:dyDescent="0.3">
      <c r="A1014" s="135"/>
      <c r="B1014" s="123"/>
      <c r="C1014" s="253"/>
      <c r="D1014" s="254"/>
      <c r="E1014" s="255"/>
      <c r="F1014" s="255"/>
      <c r="G1014" s="255"/>
      <c r="H1014" s="255"/>
      <c r="I1014" s="256"/>
      <c r="J1014" s="251"/>
      <c r="K1014" s="251"/>
      <c r="L1014" s="251"/>
      <c r="M1014" s="251"/>
      <c r="N1014" s="251"/>
      <c r="O1014" s="252"/>
    </row>
    <row r="1015" spans="1:15" x14ac:dyDescent="0.3">
      <c r="A1015" s="135"/>
      <c r="B1015" s="123"/>
      <c r="C1015" s="253"/>
      <c r="D1015" s="254"/>
      <c r="E1015" s="255"/>
      <c r="F1015" s="255"/>
      <c r="G1015" s="255"/>
      <c r="H1015" s="255"/>
      <c r="I1015" s="256"/>
      <c r="J1015" s="251"/>
      <c r="K1015" s="251"/>
      <c r="L1015" s="251"/>
      <c r="M1015" s="251"/>
      <c r="N1015" s="251"/>
      <c r="O1015" s="252"/>
    </row>
    <row r="1016" spans="1:15" x14ac:dyDescent="0.3">
      <c r="A1016" s="135"/>
      <c r="B1016" s="123"/>
      <c r="C1016" s="253"/>
      <c r="D1016" s="254"/>
      <c r="E1016" s="255"/>
      <c r="F1016" s="255"/>
      <c r="G1016" s="255"/>
      <c r="H1016" s="255"/>
      <c r="I1016" s="256"/>
      <c r="J1016" s="251"/>
      <c r="K1016" s="251"/>
      <c r="L1016" s="251"/>
      <c r="M1016" s="251"/>
      <c r="N1016" s="251"/>
      <c r="O1016" s="252"/>
    </row>
    <row r="1017" spans="1:15" x14ac:dyDescent="0.3">
      <c r="A1017" s="135"/>
      <c r="B1017" s="123"/>
      <c r="C1017" s="253"/>
      <c r="D1017" s="254"/>
      <c r="E1017" s="255"/>
      <c r="F1017" s="255"/>
      <c r="G1017" s="255"/>
      <c r="H1017" s="255"/>
      <c r="I1017" s="256"/>
      <c r="J1017" s="251"/>
      <c r="K1017" s="251"/>
      <c r="L1017" s="251"/>
      <c r="M1017" s="251"/>
      <c r="N1017" s="251"/>
      <c r="O1017" s="252"/>
    </row>
    <row r="1018" spans="1:15" x14ac:dyDescent="0.3">
      <c r="A1018" s="135"/>
      <c r="B1018" s="123"/>
      <c r="C1018" s="253"/>
      <c r="D1018" s="254"/>
      <c r="E1018" s="255"/>
      <c r="F1018" s="255"/>
      <c r="G1018" s="255"/>
      <c r="H1018" s="255"/>
      <c r="I1018" s="256"/>
      <c r="J1018" s="251"/>
      <c r="K1018" s="251"/>
      <c r="L1018" s="251"/>
      <c r="M1018" s="251"/>
      <c r="N1018" s="251"/>
      <c r="O1018" s="252"/>
    </row>
    <row r="1019" spans="1:15" x14ac:dyDescent="0.3">
      <c r="A1019" s="135"/>
      <c r="B1019" s="123"/>
      <c r="C1019" s="253"/>
      <c r="D1019" s="254"/>
      <c r="E1019" s="255"/>
      <c r="F1019" s="255"/>
      <c r="G1019" s="255"/>
      <c r="H1019" s="255"/>
      <c r="I1019" s="256"/>
      <c r="J1019" s="251"/>
      <c r="K1019" s="251"/>
      <c r="L1019" s="251"/>
      <c r="M1019" s="251"/>
      <c r="N1019" s="251"/>
      <c r="O1019" s="252"/>
    </row>
    <row r="1020" spans="1:15" x14ac:dyDescent="0.3">
      <c r="A1020" s="135"/>
      <c r="B1020" s="123"/>
      <c r="C1020" s="253"/>
      <c r="D1020" s="254"/>
      <c r="E1020" s="255"/>
      <c r="F1020" s="255"/>
      <c r="G1020" s="255"/>
      <c r="H1020" s="255"/>
      <c r="I1020" s="256"/>
      <c r="J1020" s="251"/>
      <c r="K1020" s="251"/>
      <c r="L1020" s="251"/>
      <c r="M1020" s="251"/>
      <c r="N1020" s="251"/>
      <c r="O1020" s="252"/>
    </row>
    <row r="1021" spans="1:15" x14ac:dyDescent="0.3">
      <c r="A1021" s="135"/>
      <c r="B1021" s="123"/>
      <c r="C1021" s="253"/>
      <c r="D1021" s="254"/>
      <c r="E1021" s="255"/>
      <c r="F1021" s="255"/>
      <c r="G1021" s="255"/>
      <c r="H1021" s="255"/>
      <c r="I1021" s="256"/>
      <c r="J1021" s="251"/>
      <c r="K1021" s="251"/>
      <c r="L1021" s="251"/>
      <c r="M1021" s="251"/>
      <c r="N1021" s="251"/>
      <c r="O1021" s="252"/>
    </row>
    <row r="1022" spans="1:15" x14ac:dyDescent="0.3">
      <c r="A1022" s="135"/>
      <c r="B1022" s="123"/>
      <c r="C1022" s="253"/>
      <c r="D1022" s="254"/>
      <c r="E1022" s="255"/>
      <c r="F1022" s="255"/>
      <c r="G1022" s="255"/>
      <c r="H1022" s="255"/>
      <c r="I1022" s="256"/>
      <c r="J1022" s="251"/>
      <c r="K1022" s="251"/>
      <c r="L1022" s="251"/>
      <c r="M1022" s="251"/>
      <c r="N1022" s="251"/>
      <c r="O1022" s="252"/>
    </row>
    <row r="1023" spans="1:15" x14ac:dyDescent="0.3">
      <c r="A1023" s="135"/>
      <c r="B1023" s="123"/>
      <c r="C1023" s="253"/>
      <c r="D1023" s="254"/>
      <c r="E1023" s="255"/>
      <c r="F1023" s="255"/>
      <c r="G1023" s="255"/>
      <c r="H1023" s="255"/>
      <c r="I1023" s="256"/>
      <c r="J1023" s="251"/>
      <c r="K1023" s="251"/>
      <c r="L1023" s="251"/>
      <c r="M1023" s="251"/>
      <c r="N1023" s="251"/>
      <c r="O1023" s="252"/>
    </row>
    <row r="1024" spans="1:15" x14ac:dyDescent="0.3">
      <c r="A1024" s="135"/>
      <c r="B1024" s="123"/>
      <c r="C1024" s="253"/>
      <c r="D1024" s="254"/>
      <c r="E1024" s="255"/>
      <c r="F1024" s="255"/>
      <c r="G1024" s="255"/>
      <c r="H1024" s="255"/>
      <c r="I1024" s="256"/>
      <c r="J1024" s="251"/>
      <c r="K1024" s="251"/>
      <c r="L1024" s="251"/>
      <c r="M1024" s="251"/>
      <c r="N1024" s="251"/>
      <c r="O1024" s="252"/>
    </row>
    <row r="1025" spans="1:15" x14ac:dyDescent="0.3">
      <c r="A1025" s="135"/>
      <c r="B1025" s="123"/>
      <c r="C1025" s="253"/>
      <c r="D1025" s="254"/>
      <c r="E1025" s="255"/>
      <c r="F1025" s="255"/>
      <c r="G1025" s="255"/>
      <c r="H1025" s="255"/>
      <c r="I1025" s="256"/>
      <c r="J1025" s="251"/>
      <c r="K1025" s="251"/>
      <c r="L1025" s="251"/>
      <c r="M1025" s="251"/>
      <c r="N1025" s="251"/>
      <c r="O1025" s="252"/>
    </row>
    <row r="1026" spans="1:15" x14ac:dyDescent="0.3">
      <c r="A1026" s="135"/>
      <c r="B1026" s="123"/>
      <c r="C1026" s="253"/>
      <c r="D1026" s="254"/>
      <c r="E1026" s="255"/>
      <c r="F1026" s="255"/>
      <c r="G1026" s="255"/>
      <c r="H1026" s="255"/>
      <c r="I1026" s="256"/>
      <c r="J1026" s="251"/>
      <c r="K1026" s="251"/>
      <c r="L1026" s="251"/>
      <c r="M1026" s="251"/>
      <c r="N1026" s="251"/>
      <c r="O1026" s="252"/>
    </row>
    <row r="1027" spans="1:15" x14ac:dyDescent="0.3">
      <c r="A1027" s="135"/>
      <c r="B1027" s="123"/>
      <c r="C1027" s="253"/>
      <c r="D1027" s="254"/>
      <c r="E1027" s="255"/>
      <c r="F1027" s="255"/>
      <c r="G1027" s="255"/>
      <c r="H1027" s="255"/>
      <c r="I1027" s="256"/>
      <c r="J1027" s="251"/>
      <c r="K1027" s="251"/>
      <c r="L1027" s="251"/>
      <c r="M1027" s="251"/>
      <c r="N1027" s="251"/>
      <c r="O1027" s="252"/>
    </row>
    <row r="1028" spans="1:15" x14ac:dyDescent="0.3">
      <c r="A1028" s="135"/>
      <c r="B1028" s="123"/>
      <c r="C1028" s="253"/>
      <c r="D1028" s="254"/>
      <c r="E1028" s="255"/>
      <c r="F1028" s="255"/>
      <c r="G1028" s="255"/>
      <c r="H1028" s="255"/>
      <c r="I1028" s="256"/>
      <c r="J1028" s="251"/>
      <c r="K1028" s="251"/>
      <c r="L1028" s="251"/>
      <c r="M1028" s="251"/>
      <c r="N1028" s="251"/>
      <c r="O1028" s="252"/>
    </row>
    <row r="1029" spans="1:15" x14ac:dyDescent="0.3">
      <c r="A1029" s="135"/>
      <c r="B1029" s="123"/>
      <c r="C1029" s="253"/>
      <c r="D1029" s="254"/>
      <c r="E1029" s="255"/>
      <c r="F1029" s="255"/>
      <c r="G1029" s="255"/>
      <c r="H1029" s="255"/>
      <c r="I1029" s="256"/>
      <c r="J1029" s="251"/>
      <c r="K1029" s="251"/>
      <c r="L1029" s="251"/>
      <c r="M1029" s="251"/>
      <c r="N1029" s="251"/>
      <c r="O1029" s="252"/>
    </row>
    <row r="1030" spans="1:15" x14ac:dyDescent="0.3">
      <c r="A1030" s="135"/>
      <c r="B1030" s="123"/>
      <c r="C1030" s="253"/>
      <c r="D1030" s="254"/>
      <c r="E1030" s="255"/>
      <c r="F1030" s="255"/>
      <c r="G1030" s="255"/>
      <c r="H1030" s="255"/>
      <c r="I1030" s="256"/>
      <c r="J1030" s="251"/>
      <c r="K1030" s="251"/>
      <c r="L1030" s="251"/>
      <c r="M1030" s="251"/>
      <c r="N1030" s="251"/>
      <c r="O1030" s="252"/>
    </row>
    <row r="1031" spans="1:15" x14ac:dyDescent="0.3">
      <c r="A1031" s="135"/>
      <c r="B1031" s="123"/>
      <c r="C1031" s="253"/>
      <c r="D1031" s="254"/>
      <c r="E1031" s="255"/>
      <c r="F1031" s="255"/>
      <c r="G1031" s="255"/>
      <c r="H1031" s="255"/>
      <c r="I1031" s="256"/>
      <c r="J1031" s="251"/>
      <c r="K1031" s="251"/>
      <c r="L1031" s="251"/>
      <c r="M1031" s="251"/>
      <c r="N1031" s="251"/>
      <c r="O1031" s="252"/>
    </row>
    <row r="1032" spans="1:15" x14ac:dyDescent="0.3">
      <c r="A1032" s="135"/>
      <c r="B1032" s="123"/>
      <c r="C1032" s="253"/>
      <c r="D1032" s="254"/>
      <c r="E1032" s="255"/>
      <c r="F1032" s="255"/>
      <c r="G1032" s="255"/>
      <c r="H1032" s="255"/>
      <c r="I1032" s="256"/>
      <c r="J1032" s="251"/>
      <c r="K1032" s="251"/>
      <c r="L1032" s="251"/>
      <c r="M1032" s="251"/>
      <c r="N1032" s="251"/>
      <c r="O1032" s="252"/>
    </row>
    <row r="1033" spans="1:15" x14ac:dyDescent="0.3">
      <c r="A1033" s="135"/>
      <c r="B1033" s="123"/>
      <c r="C1033" s="253"/>
      <c r="D1033" s="254"/>
      <c r="E1033" s="255"/>
      <c r="F1033" s="255"/>
      <c r="G1033" s="255"/>
      <c r="H1033" s="255"/>
      <c r="I1033" s="256"/>
      <c r="J1033" s="251"/>
      <c r="K1033" s="251"/>
      <c r="L1033" s="251"/>
      <c r="M1033" s="251"/>
      <c r="N1033" s="251"/>
      <c r="O1033" s="252"/>
    </row>
    <row r="1034" spans="1:15" x14ac:dyDescent="0.3">
      <c r="A1034" s="135"/>
      <c r="B1034" s="123"/>
      <c r="C1034" s="253"/>
      <c r="D1034" s="254"/>
      <c r="E1034" s="255"/>
      <c r="F1034" s="255"/>
      <c r="G1034" s="255"/>
      <c r="H1034" s="255"/>
      <c r="I1034" s="256"/>
      <c r="J1034" s="251"/>
      <c r="K1034" s="251"/>
      <c r="L1034" s="251"/>
      <c r="M1034" s="251"/>
      <c r="N1034" s="251"/>
      <c r="O1034" s="252"/>
    </row>
    <row r="1035" spans="1:15" x14ac:dyDescent="0.3">
      <c r="A1035" s="135"/>
      <c r="B1035" s="123"/>
      <c r="C1035" s="253"/>
      <c r="D1035" s="254"/>
      <c r="E1035" s="255"/>
      <c r="F1035" s="255"/>
      <c r="G1035" s="255"/>
      <c r="H1035" s="255"/>
      <c r="I1035" s="256"/>
      <c r="J1035" s="251"/>
      <c r="K1035" s="251"/>
      <c r="L1035" s="251"/>
      <c r="M1035" s="251"/>
      <c r="N1035" s="251"/>
      <c r="O1035" s="252"/>
    </row>
    <row r="1036" spans="1:15" x14ac:dyDescent="0.3">
      <c r="A1036" s="135"/>
      <c r="B1036" s="123"/>
      <c r="C1036" s="253"/>
      <c r="D1036" s="254"/>
      <c r="E1036" s="255"/>
      <c r="F1036" s="255"/>
      <c r="G1036" s="255"/>
      <c r="H1036" s="255"/>
      <c r="I1036" s="256"/>
      <c r="J1036" s="251"/>
      <c r="K1036" s="251"/>
      <c r="L1036" s="251"/>
      <c r="M1036" s="251"/>
      <c r="N1036" s="251"/>
      <c r="O1036" s="252"/>
    </row>
    <row r="1037" spans="1:15" x14ac:dyDescent="0.3">
      <c r="A1037" s="135"/>
      <c r="B1037" s="123"/>
      <c r="C1037" s="253"/>
      <c r="D1037" s="254"/>
      <c r="E1037" s="255"/>
      <c r="F1037" s="255"/>
      <c r="G1037" s="255"/>
      <c r="H1037" s="255"/>
      <c r="I1037" s="256"/>
      <c r="J1037" s="251"/>
      <c r="K1037" s="251"/>
      <c r="L1037" s="251"/>
      <c r="M1037" s="251"/>
      <c r="N1037" s="251"/>
      <c r="O1037" s="252"/>
    </row>
    <row r="1038" spans="1:15" x14ac:dyDescent="0.3">
      <c r="A1038" s="135"/>
      <c r="B1038" s="123"/>
      <c r="C1038" s="253"/>
      <c r="D1038" s="254"/>
      <c r="E1038" s="255"/>
      <c r="F1038" s="255"/>
      <c r="G1038" s="255"/>
      <c r="H1038" s="255"/>
      <c r="I1038" s="256"/>
      <c r="J1038" s="251"/>
      <c r="K1038" s="251"/>
      <c r="L1038" s="251"/>
      <c r="M1038" s="251"/>
      <c r="N1038" s="251"/>
      <c r="O1038" s="252"/>
    </row>
    <row r="1039" spans="1:15" x14ac:dyDescent="0.3">
      <c r="A1039" s="135"/>
      <c r="B1039" s="123"/>
      <c r="C1039" s="253"/>
      <c r="D1039" s="254"/>
      <c r="E1039" s="255"/>
      <c r="F1039" s="255"/>
      <c r="G1039" s="255"/>
      <c r="H1039" s="255"/>
      <c r="I1039" s="256"/>
      <c r="J1039" s="251"/>
      <c r="K1039" s="251"/>
      <c r="L1039" s="251"/>
      <c r="M1039" s="251"/>
      <c r="N1039" s="251"/>
      <c r="O1039" s="252"/>
    </row>
    <row r="1040" spans="1:15" x14ac:dyDescent="0.3">
      <c r="A1040" s="135"/>
      <c r="B1040" s="123"/>
      <c r="C1040" s="253"/>
      <c r="D1040" s="254"/>
      <c r="E1040" s="255"/>
      <c r="F1040" s="255"/>
      <c r="G1040" s="255"/>
      <c r="H1040" s="255"/>
      <c r="I1040" s="256"/>
      <c r="J1040" s="251"/>
      <c r="K1040" s="251"/>
      <c r="L1040" s="251"/>
      <c r="M1040" s="251"/>
      <c r="N1040" s="251"/>
      <c r="O1040" s="252"/>
    </row>
    <row r="1041" spans="1:15" x14ac:dyDescent="0.3">
      <c r="A1041" s="135"/>
      <c r="B1041" s="123"/>
      <c r="C1041" s="253"/>
      <c r="D1041" s="254"/>
      <c r="E1041" s="255"/>
      <c r="F1041" s="255"/>
      <c r="G1041" s="255"/>
      <c r="H1041" s="255"/>
      <c r="I1041" s="256"/>
      <c r="J1041" s="251"/>
      <c r="K1041" s="251"/>
      <c r="L1041" s="251"/>
      <c r="M1041" s="251"/>
      <c r="N1041" s="251"/>
      <c r="O1041" s="252"/>
    </row>
    <row r="1042" spans="1:15" x14ac:dyDescent="0.3">
      <c r="A1042" s="135"/>
      <c r="B1042" s="123"/>
      <c r="C1042" s="253"/>
      <c r="D1042" s="254"/>
      <c r="E1042" s="255"/>
      <c r="F1042" s="255"/>
      <c r="G1042" s="255"/>
      <c r="H1042" s="255"/>
      <c r="I1042" s="256"/>
      <c r="J1042" s="251"/>
      <c r="K1042" s="251"/>
      <c r="L1042" s="251"/>
      <c r="M1042" s="251"/>
      <c r="N1042" s="251"/>
      <c r="O1042" s="252"/>
    </row>
    <row r="1043" spans="1:15" x14ac:dyDescent="0.3">
      <c r="A1043" s="135"/>
      <c r="B1043" s="123"/>
      <c r="C1043" s="253"/>
      <c r="D1043" s="254"/>
      <c r="E1043" s="255"/>
      <c r="F1043" s="255"/>
      <c r="G1043" s="255"/>
      <c r="H1043" s="255"/>
      <c r="I1043" s="256"/>
      <c r="J1043" s="251"/>
      <c r="K1043" s="251"/>
      <c r="L1043" s="251"/>
      <c r="M1043" s="251"/>
      <c r="N1043" s="251"/>
      <c r="O1043" s="252"/>
    </row>
    <row r="1044" spans="1:15" x14ac:dyDescent="0.3">
      <c r="A1044" s="135"/>
      <c r="B1044" s="123"/>
      <c r="C1044" s="253"/>
      <c r="D1044" s="254"/>
      <c r="E1044" s="255"/>
      <c r="F1044" s="255"/>
      <c r="G1044" s="255"/>
      <c r="H1044" s="255"/>
      <c r="I1044" s="256"/>
      <c r="J1044" s="251"/>
      <c r="K1044" s="251"/>
      <c r="L1044" s="251"/>
      <c r="M1044" s="251"/>
      <c r="N1044" s="251"/>
      <c r="O1044" s="252"/>
    </row>
    <row r="1045" spans="1:15" x14ac:dyDescent="0.3">
      <c r="A1045" s="135"/>
      <c r="B1045" s="123"/>
      <c r="C1045" s="253"/>
      <c r="D1045" s="254"/>
      <c r="E1045" s="255"/>
      <c r="F1045" s="255"/>
      <c r="G1045" s="255"/>
      <c r="H1045" s="255"/>
      <c r="I1045" s="256"/>
      <c r="J1045" s="251"/>
      <c r="K1045" s="251"/>
      <c r="L1045" s="251"/>
      <c r="M1045" s="251"/>
      <c r="N1045" s="251"/>
      <c r="O1045" s="252"/>
    </row>
    <row r="1046" spans="1:15" x14ac:dyDescent="0.3">
      <c r="A1046" s="135"/>
      <c r="B1046" s="123"/>
      <c r="C1046" s="253"/>
      <c r="D1046" s="254"/>
      <c r="E1046" s="255"/>
      <c r="F1046" s="255"/>
      <c r="G1046" s="255"/>
      <c r="H1046" s="255"/>
      <c r="I1046" s="256"/>
      <c r="J1046" s="251"/>
      <c r="K1046" s="251"/>
      <c r="L1046" s="251"/>
      <c r="M1046" s="251"/>
      <c r="N1046" s="251"/>
      <c r="O1046" s="252"/>
    </row>
    <row r="1047" spans="1:15" x14ac:dyDescent="0.3">
      <c r="A1047" s="135"/>
      <c r="B1047" s="123"/>
      <c r="C1047" s="253"/>
      <c r="D1047" s="254"/>
      <c r="E1047" s="255"/>
      <c r="F1047" s="255"/>
      <c r="G1047" s="255"/>
      <c r="H1047" s="255"/>
      <c r="I1047" s="256"/>
      <c r="J1047" s="251"/>
      <c r="K1047" s="251"/>
      <c r="L1047" s="251"/>
      <c r="M1047" s="251"/>
      <c r="N1047" s="251"/>
      <c r="O1047" s="252"/>
    </row>
    <row r="1048" spans="1:15" x14ac:dyDescent="0.3">
      <c r="A1048" s="135"/>
      <c r="B1048" s="123"/>
      <c r="C1048" s="253"/>
      <c r="D1048" s="254"/>
      <c r="E1048" s="255"/>
      <c r="F1048" s="255"/>
      <c r="G1048" s="255"/>
      <c r="H1048" s="255"/>
      <c r="I1048" s="256"/>
      <c r="J1048" s="251"/>
      <c r="K1048" s="251"/>
      <c r="L1048" s="251"/>
      <c r="M1048" s="251"/>
      <c r="N1048" s="251"/>
      <c r="O1048" s="252"/>
    </row>
    <row r="1049" spans="1:15" x14ac:dyDescent="0.3">
      <c r="A1049" s="135"/>
      <c r="B1049" s="123"/>
      <c r="C1049" s="253"/>
      <c r="D1049" s="254"/>
      <c r="E1049" s="255"/>
      <c r="F1049" s="255"/>
      <c r="G1049" s="255"/>
      <c r="H1049" s="255"/>
      <c r="I1049" s="256"/>
      <c r="J1049" s="251"/>
      <c r="K1049" s="251"/>
      <c r="L1049" s="251"/>
      <c r="M1049" s="251"/>
      <c r="N1049" s="251"/>
      <c r="O1049" s="252"/>
    </row>
    <row r="1050" spans="1:15" x14ac:dyDescent="0.3">
      <c r="A1050" s="135"/>
      <c r="B1050" s="123"/>
      <c r="C1050" s="253"/>
      <c r="D1050" s="254"/>
      <c r="E1050" s="255"/>
      <c r="F1050" s="255"/>
      <c r="G1050" s="255"/>
      <c r="H1050" s="255"/>
      <c r="I1050" s="256"/>
      <c r="J1050" s="251"/>
      <c r="K1050" s="251"/>
      <c r="L1050" s="251"/>
      <c r="M1050" s="251"/>
      <c r="N1050" s="251"/>
      <c r="O1050" s="252"/>
    </row>
    <row r="1051" spans="1:15" x14ac:dyDescent="0.3">
      <c r="A1051" s="135"/>
      <c r="B1051" s="123"/>
      <c r="C1051" s="253"/>
      <c r="D1051" s="254"/>
      <c r="E1051" s="255"/>
      <c r="F1051" s="255"/>
      <c r="G1051" s="255"/>
      <c r="H1051" s="255"/>
      <c r="I1051" s="256"/>
      <c r="J1051" s="251"/>
      <c r="K1051" s="251"/>
      <c r="L1051" s="251"/>
      <c r="M1051" s="251"/>
      <c r="N1051" s="251"/>
      <c r="O1051" s="252"/>
    </row>
    <row r="1052" spans="1:15" x14ac:dyDescent="0.3">
      <c r="A1052" s="135"/>
      <c r="B1052" s="123"/>
      <c r="C1052" s="253"/>
      <c r="D1052" s="254"/>
      <c r="E1052" s="255"/>
      <c r="F1052" s="255"/>
      <c r="G1052" s="255"/>
      <c r="H1052" s="255"/>
      <c r="I1052" s="256"/>
      <c r="J1052" s="251"/>
      <c r="K1052" s="251"/>
      <c r="L1052" s="251"/>
      <c r="M1052" s="251"/>
      <c r="N1052" s="251"/>
      <c r="O1052" s="252"/>
    </row>
    <row r="1053" spans="1:15" x14ac:dyDescent="0.3">
      <c r="A1053" s="135"/>
      <c r="B1053" s="123"/>
      <c r="C1053" s="253"/>
      <c r="D1053" s="254"/>
      <c r="E1053" s="255"/>
      <c r="F1053" s="255"/>
      <c r="G1053" s="255"/>
      <c r="H1053" s="255"/>
      <c r="I1053" s="256"/>
      <c r="J1053" s="251"/>
      <c r="K1053" s="251"/>
      <c r="L1053" s="251"/>
      <c r="M1053" s="251"/>
      <c r="N1053" s="251"/>
      <c r="O1053" s="252"/>
    </row>
    <row r="1054" spans="1:15" x14ac:dyDescent="0.3">
      <c r="A1054" s="135"/>
      <c r="B1054" s="123"/>
      <c r="C1054" s="253"/>
      <c r="D1054" s="254"/>
      <c r="E1054" s="255"/>
      <c r="F1054" s="255"/>
      <c r="G1054" s="255"/>
      <c r="H1054" s="255"/>
      <c r="I1054" s="256"/>
      <c r="J1054" s="251"/>
      <c r="K1054" s="251"/>
      <c r="L1054" s="251"/>
      <c r="M1054" s="251"/>
      <c r="N1054" s="251"/>
      <c r="O1054" s="252"/>
    </row>
    <row r="1055" spans="1:15" x14ac:dyDescent="0.3">
      <c r="A1055" s="135"/>
      <c r="B1055" s="123"/>
      <c r="C1055" s="253"/>
      <c r="D1055" s="254"/>
      <c r="E1055" s="255"/>
      <c r="F1055" s="255"/>
      <c r="G1055" s="255"/>
      <c r="H1055" s="255"/>
      <c r="I1055" s="256"/>
      <c r="J1055" s="251"/>
      <c r="K1055" s="251"/>
      <c r="L1055" s="251"/>
      <c r="M1055" s="251"/>
      <c r="N1055" s="251"/>
      <c r="O1055" s="252"/>
    </row>
    <row r="1056" spans="1:15" x14ac:dyDescent="0.3">
      <c r="A1056" s="135"/>
      <c r="B1056" s="123"/>
      <c r="C1056" s="253"/>
      <c r="D1056" s="254"/>
      <c r="E1056" s="255"/>
      <c r="F1056" s="255"/>
      <c r="G1056" s="255"/>
      <c r="H1056" s="255"/>
      <c r="I1056" s="256"/>
      <c r="J1056" s="251"/>
      <c r="K1056" s="251"/>
      <c r="L1056" s="251"/>
      <c r="M1056" s="251"/>
      <c r="N1056" s="251"/>
      <c r="O1056" s="252"/>
    </row>
    <row r="1057" spans="1:15" x14ac:dyDescent="0.3">
      <c r="A1057" s="135"/>
      <c r="B1057" s="123"/>
      <c r="C1057" s="253"/>
      <c r="D1057" s="254"/>
      <c r="E1057" s="255"/>
      <c r="F1057" s="255"/>
      <c r="G1057" s="255"/>
      <c r="H1057" s="255"/>
      <c r="I1057" s="256"/>
      <c r="J1057" s="251"/>
      <c r="K1057" s="251"/>
      <c r="L1057" s="251"/>
      <c r="M1057" s="251"/>
      <c r="N1057" s="251"/>
      <c r="O1057" s="252"/>
    </row>
    <row r="1058" spans="1:15" x14ac:dyDescent="0.3">
      <c r="A1058" s="135"/>
      <c r="B1058" s="123"/>
      <c r="C1058" s="253"/>
      <c r="D1058" s="254"/>
      <c r="E1058" s="255"/>
      <c r="F1058" s="255"/>
      <c r="G1058" s="255"/>
      <c r="H1058" s="255"/>
      <c r="I1058" s="256"/>
      <c r="J1058" s="251"/>
      <c r="K1058" s="251"/>
      <c r="L1058" s="251"/>
      <c r="M1058" s="251"/>
      <c r="N1058" s="251"/>
      <c r="O1058" s="252"/>
    </row>
    <row r="1059" spans="1:15" x14ac:dyDescent="0.3">
      <c r="A1059" s="135"/>
      <c r="B1059" s="123"/>
      <c r="C1059" s="253"/>
      <c r="D1059" s="254"/>
      <c r="E1059" s="255"/>
      <c r="F1059" s="255"/>
      <c r="G1059" s="255"/>
      <c r="H1059" s="255"/>
      <c r="I1059" s="256"/>
      <c r="J1059" s="251"/>
      <c r="K1059" s="251"/>
      <c r="L1059" s="251"/>
      <c r="M1059" s="251"/>
      <c r="N1059" s="251"/>
      <c r="O1059" s="252"/>
    </row>
    <row r="1060" spans="1:15" x14ac:dyDescent="0.3">
      <c r="A1060" s="135"/>
      <c r="B1060" s="123"/>
      <c r="C1060" s="253"/>
      <c r="D1060" s="254"/>
      <c r="E1060" s="255"/>
      <c r="F1060" s="255"/>
      <c r="G1060" s="255"/>
      <c r="H1060" s="255"/>
      <c r="I1060" s="256"/>
      <c r="J1060" s="251"/>
      <c r="K1060" s="251"/>
      <c r="L1060" s="251"/>
      <c r="M1060" s="251"/>
      <c r="N1060" s="251"/>
      <c r="O1060" s="252"/>
    </row>
    <row r="1061" spans="1:15" x14ac:dyDescent="0.3">
      <c r="A1061" s="135"/>
      <c r="B1061" s="123"/>
      <c r="C1061" s="253"/>
      <c r="D1061" s="254"/>
      <c r="E1061" s="255"/>
      <c r="F1061" s="255"/>
      <c r="G1061" s="255"/>
      <c r="H1061" s="255"/>
      <c r="I1061" s="256"/>
      <c r="J1061" s="251"/>
      <c r="K1061" s="251"/>
      <c r="L1061" s="251"/>
      <c r="M1061" s="251"/>
      <c r="N1061" s="251"/>
      <c r="O1061" s="252"/>
    </row>
    <row r="1062" spans="1:15" x14ac:dyDescent="0.3">
      <c r="A1062" s="135"/>
      <c r="B1062" s="123"/>
      <c r="C1062" s="253"/>
      <c r="D1062" s="254"/>
      <c r="E1062" s="255"/>
      <c r="F1062" s="255"/>
      <c r="G1062" s="255"/>
      <c r="H1062" s="255"/>
      <c r="I1062" s="256"/>
      <c r="J1062" s="251"/>
      <c r="K1062" s="251"/>
      <c r="L1062" s="251"/>
      <c r="M1062" s="251"/>
      <c r="N1062" s="251"/>
      <c r="O1062" s="252"/>
    </row>
    <row r="1063" spans="1:15" x14ac:dyDescent="0.3">
      <c r="A1063" s="135"/>
      <c r="B1063" s="123"/>
      <c r="C1063" s="253"/>
      <c r="D1063" s="254"/>
      <c r="E1063" s="255"/>
      <c r="F1063" s="255"/>
      <c r="G1063" s="255"/>
      <c r="H1063" s="255"/>
      <c r="I1063" s="256"/>
      <c r="J1063" s="251"/>
      <c r="K1063" s="251"/>
      <c r="L1063" s="251"/>
      <c r="M1063" s="251"/>
      <c r="N1063" s="251"/>
      <c r="O1063" s="252"/>
    </row>
    <row r="1064" spans="1:15" x14ac:dyDescent="0.3">
      <c r="A1064" s="135"/>
      <c r="B1064" s="123"/>
      <c r="C1064" s="253"/>
      <c r="D1064" s="254"/>
      <c r="E1064" s="255"/>
      <c r="F1064" s="255"/>
      <c r="G1064" s="255"/>
      <c r="H1064" s="255"/>
      <c r="I1064" s="256"/>
      <c r="J1064" s="251"/>
      <c r="K1064" s="251"/>
      <c r="L1064" s="251"/>
      <c r="M1064" s="251"/>
      <c r="N1064" s="251"/>
      <c r="O1064" s="252"/>
    </row>
    <row r="1065" spans="1:15" x14ac:dyDescent="0.3">
      <c r="A1065" s="135"/>
      <c r="B1065" s="123"/>
      <c r="C1065" s="253"/>
      <c r="D1065" s="254"/>
      <c r="E1065" s="255"/>
      <c r="F1065" s="255"/>
      <c r="G1065" s="255"/>
      <c r="H1065" s="255"/>
      <c r="I1065" s="256"/>
      <c r="J1065" s="251"/>
      <c r="K1065" s="251"/>
      <c r="L1065" s="251"/>
      <c r="M1065" s="251"/>
      <c r="N1065" s="251"/>
      <c r="O1065" s="252"/>
    </row>
    <row r="1066" spans="1:15" x14ac:dyDescent="0.3">
      <c r="A1066" s="135"/>
      <c r="B1066" s="123"/>
      <c r="C1066" s="253"/>
      <c r="D1066" s="254"/>
      <c r="E1066" s="255"/>
      <c r="F1066" s="255"/>
      <c r="G1066" s="255"/>
      <c r="H1066" s="255"/>
      <c r="I1066" s="256"/>
      <c r="J1066" s="251"/>
      <c r="K1066" s="251"/>
      <c r="L1066" s="251"/>
      <c r="M1066" s="251"/>
      <c r="N1066" s="251"/>
      <c r="O1066" s="252"/>
    </row>
    <row r="1067" spans="1:15" x14ac:dyDescent="0.3">
      <c r="A1067" s="135"/>
      <c r="B1067" s="123"/>
      <c r="C1067" s="253"/>
      <c r="D1067" s="254"/>
      <c r="E1067" s="255"/>
      <c r="F1067" s="255"/>
      <c r="G1067" s="255"/>
      <c r="H1067" s="255"/>
      <c r="I1067" s="256"/>
      <c r="J1067" s="251"/>
      <c r="K1067" s="251"/>
      <c r="L1067" s="251"/>
      <c r="M1067" s="251"/>
      <c r="N1067" s="251"/>
      <c r="O1067" s="252"/>
    </row>
    <row r="1068" spans="1:15" x14ac:dyDescent="0.3">
      <c r="A1068" s="135"/>
      <c r="B1068" s="123"/>
      <c r="C1068" s="253"/>
      <c r="D1068" s="254"/>
      <c r="E1068" s="255"/>
      <c r="F1068" s="255"/>
      <c r="G1068" s="255"/>
      <c r="H1068" s="255"/>
      <c r="I1068" s="256"/>
      <c r="J1068" s="251"/>
      <c r="K1068" s="251"/>
      <c r="L1068" s="251"/>
      <c r="M1068" s="251"/>
      <c r="N1068" s="251"/>
      <c r="O1068" s="252"/>
    </row>
    <row r="1069" spans="1:15" x14ac:dyDescent="0.3">
      <c r="A1069" s="135"/>
      <c r="B1069" s="123"/>
      <c r="C1069" s="253"/>
      <c r="D1069" s="254"/>
      <c r="E1069" s="255"/>
      <c r="F1069" s="255"/>
      <c r="G1069" s="255"/>
      <c r="H1069" s="255"/>
      <c r="I1069" s="256"/>
      <c r="J1069" s="251"/>
      <c r="K1069" s="251"/>
      <c r="L1069" s="251"/>
      <c r="M1069" s="251"/>
      <c r="N1069" s="251"/>
      <c r="O1069" s="252"/>
    </row>
    <row r="1070" spans="1:15" x14ac:dyDescent="0.3">
      <c r="A1070" s="135"/>
      <c r="B1070" s="123"/>
      <c r="C1070" s="253"/>
      <c r="D1070" s="254"/>
      <c r="E1070" s="255"/>
      <c r="F1070" s="255"/>
      <c r="G1070" s="255"/>
      <c r="H1070" s="255"/>
      <c r="I1070" s="256"/>
      <c r="J1070" s="251"/>
      <c r="K1070" s="251"/>
      <c r="L1070" s="251"/>
      <c r="M1070" s="251"/>
      <c r="N1070" s="251"/>
      <c r="O1070" s="252"/>
    </row>
    <row r="1071" spans="1:15" x14ac:dyDescent="0.3">
      <c r="A1071" s="135"/>
      <c r="B1071" s="123"/>
      <c r="C1071" s="253"/>
      <c r="D1071" s="254"/>
      <c r="E1071" s="255"/>
      <c r="F1071" s="255"/>
      <c r="G1071" s="255"/>
      <c r="H1071" s="255"/>
      <c r="I1071" s="256"/>
      <c r="J1071" s="251"/>
      <c r="K1071" s="251"/>
      <c r="L1071" s="251"/>
      <c r="M1071" s="251"/>
      <c r="N1071" s="251"/>
      <c r="O1071" s="252"/>
    </row>
    <row r="1072" spans="1:15" x14ac:dyDescent="0.3">
      <c r="A1072" s="135"/>
      <c r="B1072" s="123"/>
      <c r="C1072" s="253"/>
      <c r="D1072" s="254"/>
      <c r="E1072" s="255"/>
      <c r="F1072" s="255"/>
      <c r="G1072" s="255"/>
      <c r="H1072" s="255"/>
      <c r="I1072" s="256"/>
      <c r="J1072" s="251"/>
      <c r="K1072" s="251"/>
      <c r="L1072" s="251"/>
      <c r="M1072" s="251"/>
      <c r="N1072" s="251"/>
      <c r="O1072" s="252"/>
    </row>
    <row r="1073" spans="1:15" x14ac:dyDescent="0.3">
      <c r="A1073" s="135"/>
      <c r="B1073" s="123"/>
      <c r="C1073" s="253"/>
      <c r="D1073" s="254"/>
      <c r="E1073" s="255"/>
      <c r="F1073" s="255"/>
      <c r="G1073" s="255"/>
      <c r="H1073" s="255"/>
      <c r="I1073" s="256"/>
      <c r="J1073" s="251"/>
      <c r="K1073" s="251"/>
      <c r="L1073" s="251"/>
      <c r="M1073" s="251"/>
      <c r="N1073" s="251"/>
      <c r="O1073" s="252"/>
    </row>
    <row r="1074" spans="1:15" x14ac:dyDescent="0.3">
      <c r="A1074" s="135"/>
      <c r="B1074" s="123"/>
      <c r="C1074" s="253"/>
      <c r="D1074" s="254"/>
      <c r="E1074" s="255"/>
      <c r="F1074" s="255"/>
      <c r="G1074" s="255"/>
      <c r="H1074" s="255"/>
      <c r="I1074" s="256"/>
      <c r="J1074" s="251"/>
      <c r="K1074" s="251"/>
      <c r="L1074" s="251"/>
      <c r="M1074" s="251"/>
      <c r="N1074" s="251"/>
      <c r="O1074" s="252"/>
    </row>
    <row r="1075" spans="1:15" x14ac:dyDescent="0.3">
      <c r="A1075" s="135"/>
      <c r="B1075" s="123"/>
      <c r="C1075" s="253"/>
      <c r="D1075" s="254"/>
      <c r="E1075" s="255"/>
      <c r="F1075" s="255"/>
      <c r="G1075" s="255"/>
      <c r="H1075" s="255"/>
      <c r="I1075" s="256"/>
      <c r="J1075" s="251"/>
      <c r="K1075" s="251"/>
      <c r="L1075" s="251"/>
      <c r="M1075" s="251"/>
      <c r="N1075" s="251"/>
      <c r="O1075" s="252"/>
    </row>
    <row r="1076" spans="1:15" x14ac:dyDescent="0.3">
      <c r="A1076" s="135"/>
      <c r="B1076" s="123"/>
      <c r="C1076" s="253"/>
      <c r="D1076" s="254"/>
      <c r="E1076" s="255"/>
      <c r="F1076" s="255"/>
      <c r="G1076" s="255"/>
      <c r="H1076" s="255"/>
      <c r="I1076" s="256"/>
      <c r="J1076" s="251"/>
      <c r="K1076" s="251"/>
      <c r="L1076" s="251"/>
      <c r="M1076" s="251"/>
      <c r="N1076" s="251"/>
      <c r="O1076" s="252"/>
    </row>
    <row r="1077" spans="1:15" x14ac:dyDescent="0.3">
      <c r="A1077" s="135"/>
      <c r="B1077" s="123"/>
      <c r="C1077" s="253"/>
      <c r="D1077" s="254"/>
      <c r="E1077" s="255"/>
      <c r="F1077" s="255"/>
      <c r="G1077" s="255"/>
      <c r="H1077" s="255"/>
      <c r="I1077" s="256"/>
      <c r="J1077" s="251"/>
      <c r="K1077" s="251"/>
      <c r="L1077" s="251"/>
      <c r="M1077" s="251"/>
      <c r="N1077" s="251"/>
      <c r="O1077" s="252"/>
    </row>
    <row r="1078" spans="1:15" x14ac:dyDescent="0.3">
      <c r="A1078" s="135"/>
      <c r="B1078" s="123"/>
      <c r="C1078" s="253"/>
      <c r="D1078" s="254"/>
      <c r="E1078" s="255"/>
      <c r="F1078" s="255"/>
      <c r="G1078" s="255"/>
      <c r="H1078" s="255"/>
      <c r="I1078" s="256"/>
      <c r="J1078" s="251"/>
      <c r="K1078" s="251"/>
      <c r="L1078" s="251"/>
      <c r="M1078" s="251"/>
      <c r="N1078" s="251"/>
      <c r="O1078" s="252"/>
    </row>
    <row r="1079" spans="1:15" x14ac:dyDescent="0.3">
      <c r="A1079" s="135"/>
      <c r="B1079" s="123"/>
      <c r="C1079" s="253"/>
      <c r="D1079" s="254"/>
      <c r="E1079" s="255"/>
      <c r="F1079" s="255"/>
      <c r="G1079" s="255"/>
      <c r="H1079" s="255"/>
      <c r="I1079" s="256"/>
      <c r="J1079" s="251"/>
      <c r="K1079" s="251"/>
      <c r="L1079" s="251"/>
      <c r="M1079" s="251"/>
      <c r="N1079" s="251"/>
      <c r="O1079" s="252"/>
    </row>
    <row r="1080" spans="1:15" x14ac:dyDescent="0.3">
      <c r="A1080" s="135"/>
      <c r="B1080" s="123"/>
      <c r="C1080" s="253"/>
      <c r="D1080" s="254"/>
      <c r="E1080" s="255"/>
      <c r="F1080" s="255"/>
      <c r="G1080" s="255"/>
      <c r="H1080" s="255"/>
      <c r="I1080" s="256"/>
      <c r="J1080" s="251"/>
      <c r="K1080" s="251"/>
      <c r="L1080" s="251"/>
      <c r="M1080" s="251"/>
      <c r="N1080" s="251"/>
      <c r="O1080" s="252"/>
    </row>
    <row r="1081" spans="1:15" x14ac:dyDescent="0.3">
      <c r="A1081" s="135"/>
      <c r="B1081" s="123"/>
      <c r="C1081" s="253"/>
      <c r="D1081" s="254"/>
      <c r="E1081" s="255"/>
      <c r="F1081" s="255"/>
      <c r="G1081" s="255"/>
      <c r="H1081" s="255"/>
      <c r="I1081" s="256"/>
      <c r="J1081" s="251"/>
      <c r="K1081" s="251"/>
      <c r="L1081" s="251"/>
      <c r="M1081" s="251"/>
      <c r="N1081" s="251"/>
      <c r="O1081" s="252"/>
    </row>
    <row r="1082" spans="1:15" x14ac:dyDescent="0.3">
      <c r="A1082" s="135"/>
      <c r="B1082" s="123"/>
      <c r="C1082" s="253"/>
      <c r="D1082" s="254"/>
      <c r="E1082" s="255"/>
      <c r="F1082" s="255"/>
      <c r="G1082" s="255"/>
      <c r="H1082" s="255"/>
      <c r="I1082" s="256"/>
      <c r="J1082" s="251"/>
      <c r="K1082" s="251"/>
      <c r="L1082" s="251"/>
      <c r="M1082" s="251"/>
      <c r="N1082" s="251"/>
      <c r="O1082" s="252"/>
    </row>
    <row r="1083" spans="1:15" x14ac:dyDescent="0.3">
      <c r="A1083" s="135"/>
      <c r="B1083" s="123"/>
      <c r="C1083" s="253"/>
      <c r="D1083" s="254"/>
      <c r="E1083" s="255"/>
      <c r="F1083" s="255"/>
      <c r="G1083" s="255"/>
      <c r="H1083" s="255"/>
      <c r="I1083" s="256"/>
      <c r="J1083" s="251"/>
      <c r="K1083" s="251"/>
      <c r="L1083" s="251"/>
      <c r="M1083" s="251"/>
      <c r="N1083" s="251"/>
      <c r="O1083" s="252"/>
    </row>
    <row r="1084" spans="1:15" x14ac:dyDescent="0.3">
      <c r="A1084" s="135"/>
      <c r="B1084" s="123"/>
      <c r="C1084" s="253"/>
      <c r="D1084" s="254"/>
      <c r="E1084" s="255"/>
      <c r="F1084" s="255"/>
      <c r="G1084" s="255"/>
      <c r="H1084" s="255"/>
      <c r="I1084" s="256"/>
      <c r="J1084" s="251"/>
      <c r="K1084" s="251"/>
      <c r="L1084" s="251"/>
      <c r="M1084" s="251"/>
      <c r="N1084" s="251"/>
      <c r="O1084" s="252"/>
    </row>
    <row r="1085" spans="1:15" x14ac:dyDescent="0.3">
      <c r="A1085" s="135"/>
      <c r="B1085" s="123"/>
      <c r="C1085" s="253"/>
      <c r="D1085" s="254"/>
      <c r="E1085" s="255"/>
      <c r="F1085" s="255"/>
      <c r="G1085" s="255"/>
      <c r="H1085" s="255"/>
      <c r="I1085" s="256"/>
      <c r="J1085" s="251"/>
      <c r="K1085" s="251"/>
      <c r="L1085" s="251"/>
      <c r="M1085" s="251"/>
      <c r="N1085" s="251"/>
      <c r="O1085" s="252"/>
    </row>
    <row r="1086" spans="1:15" x14ac:dyDescent="0.3">
      <c r="A1086" s="135"/>
      <c r="B1086" s="123"/>
      <c r="C1086" s="253"/>
      <c r="D1086" s="254"/>
      <c r="E1086" s="255"/>
      <c r="F1086" s="255"/>
      <c r="G1086" s="255"/>
      <c r="H1086" s="255"/>
      <c r="I1086" s="256"/>
      <c r="J1086" s="251"/>
      <c r="K1086" s="251"/>
      <c r="L1086" s="251"/>
      <c r="M1086" s="251"/>
      <c r="N1086" s="251"/>
      <c r="O1086" s="252"/>
    </row>
    <row r="1087" spans="1:15" x14ac:dyDescent="0.3">
      <c r="A1087" s="135"/>
      <c r="B1087" s="123"/>
      <c r="C1087" s="253"/>
      <c r="D1087" s="254"/>
      <c r="E1087" s="255"/>
      <c r="F1087" s="255"/>
      <c r="G1087" s="255"/>
      <c r="H1087" s="255"/>
      <c r="I1087" s="256"/>
      <c r="J1087" s="251"/>
      <c r="K1087" s="251"/>
      <c r="L1087" s="251"/>
      <c r="M1087" s="251"/>
      <c r="N1087" s="251"/>
      <c r="O1087" s="252"/>
    </row>
    <row r="1088" spans="1:15" x14ac:dyDescent="0.3">
      <c r="A1088" s="135"/>
      <c r="B1088" s="123"/>
      <c r="C1088" s="253"/>
      <c r="D1088" s="254"/>
      <c r="E1088" s="255"/>
      <c r="F1088" s="255"/>
      <c r="G1088" s="255"/>
      <c r="H1088" s="255"/>
      <c r="I1088" s="256"/>
      <c r="J1088" s="251"/>
      <c r="K1088" s="251"/>
      <c r="L1088" s="251"/>
      <c r="M1088" s="251"/>
      <c r="N1088" s="251"/>
      <c r="O1088" s="252"/>
    </row>
    <row r="1089" spans="1:15" x14ac:dyDescent="0.3">
      <c r="A1089" s="135"/>
      <c r="B1089" s="123"/>
      <c r="C1089" s="253"/>
      <c r="D1089" s="254"/>
      <c r="E1089" s="255"/>
      <c r="F1089" s="255"/>
      <c r="G1089" s="255"/>
      <c r="H1089" s="255"/>
      <c r="I1089" s="256"/>
      <c r="J1089" s="251"/>
      <c r="K1089" s="251"/>
      <c r="L1089" s="251"/>
      <c r="M1089" s="251"/>
      <c r="N1089" s="251"/>
      <c r="O1089" s="252"/>
    </row>
    <row r="1090" spans="1:15" x14ac:dyDescent="0.3">
      <c r="A1090" s="135"/>
      <c r="B1090" s="123"/>
      <c r="C1090" s="253"/>
      <c r="D1090" s="254"/>
      <c r="E1090" s="255"/>
      <c r="F1090" s="255"/>
      <c r="G1090" s="255"/>
      <c r="H1090" s="255"/>
      <c r="I1090" s="256"/>
      <c r="J1090" s="251"/>
      <c r="K1090" s="251"/>
      <c r="L1090" s="251"/>
      <c r="M1090" s="251"/>
      <c r="N1090" s="251"/>
      <c r="O1090" s="252"/>
    </row>
    <row r="1091" spans="1:15" x14ac:dyDescent="0.3">
      <c r="A1091" s="135"/>
      <c r="B1091" s="123"/>
      <c r="C1091" s="253"/>
      <c r="D1091" s="254"/>
      <c r="E1091" s="255"/>
      <c r="F1091" s="255"/>
      <c r="G1091" s="255"/>
      <c r="H1091" s="255"/>
      <c r="I1091" s="256"/>
      <c r="J1091" s="251"/>
      <c r="K1091" s="251"/>
      <c r="L1091" s="251"/>
      <c r="M1091" s="251"/>
      <c r="N1091" s="251"/>
      <c r="O1091" s="252"/>
    </row>
    <row r="1092" spans="1:15" x14ac:dyDescent="0.3">
      <c r="A1092" s="135"/>
      <c r="B1092" s="123"/>
      <c r="C1092" s="253"/>
      <c r="D1092" s="254"/>
      <c r="E1092" s="255"/>
      <c r="F1092" s="255"/>
      <c r="G1092" s="255"/>
      <c r="H1092" s="255"/>
      <c r="I1092" s="256"/>
      <c r="J1092" s="251"/>
      <c r="K1092" s="251"/>
      <c r="L1092" s="251"/>
      <c r="M1092" s="251"/>
      <c r="N1092" s="251"/>
      <c r="O1092" s="252"/>
    </row>
    <row r="1093" spans="1:15" x14ac:dyDescent="0.3">
      <c r="A1093" s="135"/>
      <c r="B1093" s="123"/>
      <c r="C1093" s="253"/>
      <c r="D1093" s="254"/>
      <c r="E1093" s="255"/>
      <c r="F1093" s="255"/>
      <c r="G1093" s="255"/>
      <c r="H1093" s="255"/>
      <c r="I1093" s="256"/>
      <c r="J1093" s="251"/>
      <c r="K1093" s="251"/>
      <c r="L1093" s="251"/>
      <c r="M1093" s="251"/>
      <c r="N1093" s="251"/>
      <c r="O1093" s="252"/>
    </row>
    <row r="1094" spans="1:15" x14ac:dyDescent="0.3">
      <c r="A1094" s="135"/>
      <c r="B1094" s="123"/>
      <c r="C1094" s="253"/>
      <c r="D1094" s="254"/>
      <c r="E1094" s="255"/>
      <c r="F1094" s="255"/>
      <c r="G1094" s="255"/>
      <c r="H1094" s="255"/>
      <c r="I1094" s="256"/>
      <c r="J1094" s="251"/>
      <c r="K1094" s="251"/>
      <c r="L1094" s="251"/>
      <c r="M1094" s="251"/>
      <c r="N1094" s="251"/>
      <c r="O1094" s="252"/>
    </row>
    <row r="1095" spans="1:15" x14ac:dyDescent="0.3">
      <c r="A1095" s="135"/>
      <c r="B1095" s="123"/>
      <c r="C1095" s="253"/>
      <c r="D1095" s="254"/>
      <c r="E1095" s="255"/>
      <c r="F1095" s="255"/>
      <c r="G1095" s="255"/>
      <c r="H1095" s="255"/>
      <c r="I1095" s="256"/>
      <c r="J1095" s="251"/>
      <c r="K1095" s="251"/>
      <c r="L1095" s="251"/>
      <c r="M1095" s="251"/>
      <c r="N1095" s="251"/>
      <c r="O1095" s="252"/>
    </row>
    <row r="1096" spans="1:15" x14ac:dyDescent="0.3">
      <c r="A1096" s="135"/>
      <c r="B1096" s="123"/>
      <c r="C1096" s="253"/>
      <c r="D1096" s="254"/>
      <c r="E1096" s="255"/>
      <c r="F1096" s="255"/>
      <c r="G1096" s="255"/>
      <c r="H1096" s="255"/>
      <c r="I1096" s="256"/>
      <c r="J1096" s="251"/>
      <c r="K1096" s="251"/>
      <c r="L1096" s="251"/>
      <c r="M1096" s="251"/>
      <c r="N1096" s="251"/>
      <c r="O1096" s="252"/>
    </row>
    <row r="1097" spans="1:15" x14ac:dyDescent="0.3">
      <c r="A1097" s="135"/>
      <c r="B1097" s="123"/>
      <c r="C1097" s="253"/>
      <c r="D1097" s="254"/>
      <c r="E1097" s="255"/>
      <c r="F1097" s="255"/>
      <c r="G1097" s="255"/>
      <c r="H1097" s="255"/>
      <c r="I1097" s="256"/>
      <c r="J1097" s="251"/>
      <c r="K1097" s="251"/>
      <c r="L1097" s="251"/>
      <c r="M1097" s="251"/>
      <c r="N1097" s="251"/>
      <c r="O1097" s="252"/>
    </row>
    <row r="1098" spans="1:15" x14ac:dyDescent="0.3">
      <c r="A1098" s="135"/>
      <c r="B1098" s="123"/>
      <c r="C1098" s="253"/>
      <c r="D1098" s="254"/>
      <c r="E1098" s="255"/>
      <c r="F1098" s="255"/>
      <c r="G1098" s="255"/>
      <c r="H1098" s="255"/>
      <c r="I1098" s="256"/>
      <c r="J1098" s="251"/>
      <c r="K1098" s="251"/>
      <c r="L1098" s="251"/>
      <c r="M1098" s="251"/>
      <c r="N1098" s="251"/>
      <c r="O1098" s="252"/>
    </row>
    <row r="1099" spans="1:15" x14ac:dyDescent="0.3">
      <c r="A1099" s="135"/>
      <c r="B1099" s="123"/>
      <c r="C1099" s="253"/>
      <c r="D1099" s="254"/>
      <c r="E1099" s="255"/>
      <c r="F1099" s="255"/>
      <c r="G1099" s="255"/>
      <c r="H1099" s="255"/>
      <c r="I1099" s="256"/>
      <c r="J1099" s="251"/>
      <c r="K1099" s="251"/>
      <c r="L1099" s="251"/>
      <c r="M1099" s="251"/>
      <c r="N1099" s="251"/>
      <c r="O1099" s="252"/>
    </row>
    <row r="1100" spans="1:15" x14ac:dyDescent="0.3">
      <c r="A1100" s="135"/>
      <c r="B1100" s="123"/>
      <c r="C1100" s="253"/>
      <c r="D1100" s="254"/>
      <c r="E1100" s="255"/>
      <c r="F1100" s="255"/>
      <c r="G1100" s="255"/>
      <c r="H1100" s="255"/>
      <c r="I1100" s="256"/>
      <c r="J1100" s="251"/>
      <c r="K1100" s="251"/>
      <c r="L1100" s="251"/>
      <c r="M1100" s="251"/>
      <c r="N1100" s="251"/>
      <c r="O1100" s="252"/>
    </row>
    <row r="1101" spans="1:15" x14ac:dyDescent="0.3">
      <c r="A1101" s="135"/>
      <c r="B1101" s="123"/>
      <c r="C1101" s="253"/>
      <c r="D1101" s="254"/>
      <c r="E1101" s="255"/>
      <c r="F1101" s="255"/>
      <c r="G1101" s="255"/>
      <c r="H1101" s="255"/>
      <c r="I1101" s="256"/>
      <c r="J1101" s="251"/>
      <c r="K1101" s="251"/>
      <c r="L1101" s="251"/>
      <c r="M1101" s="251"/>
      <c r="N1101" s="251"/>
      <c r="O1101" s="252"/>
    </row>
    <row r="1102" spans="1:15" x14ac:dyDescent="0.3">
      <c r="A1102" s="135"/>
      <c r="B1102" s="123"/>
      <c r="C1102" s="253"/>
      <c r="D1102" s="254"/>
      <c r="E1102" s="255"/>
      <c r="F1102" s="255"/>
      <c r="G1102" s="255"/>
      <c r="H1102" s="255"/>
      <c r="I1102" s="256"/>
      <c r="J1102" s="251"/>
      <c r="K1102" s="251"/>
      <c r="L1102" s="251"/>
      <c r="M1102" s="251"/>
      <c r="N1102" s="251"/>
      <c r="O1102" s="252"/>
    </row>
    <row r="1103" spans="1:15" x14ac:dyDescent="0.3">
      <c r="A1103" s="135"/>
      <c r="B1103" s="123"/>
      <c r="C1103" s="253"/>
      <c r="D1103" s="254"/>
      <c r="E1103" s="255"/>
      <c r="F1103" s="255"/>
      <c r="G1103" s="255"/>
      <c r="H1103" s="255"/>
      <c r="I1103" s="256"/>
      <c r="J1103" s="251"/>
      <c r="K1103" s="251"/>
      <c r="L1103" s="251"/>
      <c r="M1103" s="251"/>
      <c r="N1103" s="251"/>
      <c r="O1103" s="252"/>
    </row>
    <row r="1104" spans="1:15" x14ac:dyDescent="0.3">
      <c r="A1104" s="135"/>
      <c r="B1104" s="123"/>
      <c r="C1104" s="253"/>
      <c r="D1104" s="254"/>
      <c r="E1104" s="255"/>
      <c r="F1104" s="255"/>
      <c r="G1104" s="255"/>
      <c r="H1104" s="255"/>
      <c r="I1104" s="256"/>
      <c r="J1104" s="251"/>
      <c r="K1104" s="251"/>
      <c r="L1104" s="251"/>
      <c r="M1104" s="251"/>
      <c r="N1104" s="251"/>
      <c r="O1104" s="252"/>
    </row>
    <row r="1105" spans="1:15" x14ac:dyDescent="0.3">
      <c r="A1105" s="135"/>
      <c r="B1105" s="123"/>
      <c r="C1105" s="253"/>
      <c r="D1105" s="254"/>
      <c r="E1105" s="255"/>
      <c r="F1105" s="255"/>
      <c r="G1105" s="255"/>
      <c r="H1105" s="255"/>
      <c r="I1105" s="256"/>
      <c r="J1105" s="251"/>
      <c r="K1105" s="251"/>
      <c r="L1105" s="251"/>
      <c r="M1105" s="251"/>
      <c r="N1105" s="251"/>
      <c r="O1105" s="252"/>
    </row>
    <row r="1106" spans="1:15" x14ac:dyDescent="0.3">
      <c r="A1106" s="135"/>
      <c r="B1106" s="123"/>
      <c r="C1106" s="253"/>
      <c r="D1106" s="254"/>
      <c r="E1106" s="255"/>
      <c r="F1106" s="255"/>
      <c r="G1106" s="255"/>
      <c r="H1106" s="255"/>
      <c r="I1106" s="256"/>
      <c r="J1106" s="251"/>
      <c r="K1106" s="251"/>
      <c r="L1106" s="251"/>
      <c r="M1106" s="251"/>
      <c r="N1106" s="251"/>
      <c r="O1106" s="252"/>
    </row>
    <row r="1107" spans="1:15" x14ac:dyDescent="0.3">
      <c r="A1107" s="135"/>
      <c r="B1107" s="123"/>
      <c r="C1107" s="253"/>
      <c r="D1107" s="254"/>
      <c r="E1107" s="255"/>
      <c r="F1107" s="255"/>
      <c r="G1107" s="255"/>
      <c r="H1107" s="255"/>
      <c r="I1107" s="256"/>
      <c r="J1107" s="251"/>
      <c r="K1107" s="251"/>
      <c r="L1107" s="251"/>
      <c r="M1107" s="251"/>
      <c r="N1107" s="251"/>
      <c r="O1107" s="252"/>
    </row>
    <row r="1108" spans="1:15" x14ac:dyDescent="0.3">
      <c r="A1108" s="135"/>
      <c r="B1108" s="123"/>
      <c r="C1108" s="253"/>
      <c r="D1108" s="254"/>
      <c r="E1108" s="255"/>
      <c r="F1108" s="255"/>
      <c r="G1108" s="255"/>
      <c r="H1108" s="255"/>
      <c r="I1108" s="256"/>
      <c r="J1108" s="251"/>
      <c r="K1108" s="251"/>
      <c r="L1108" s="251"/>
      <c r="M1108" s="251"/>
      <c r="N1108" s="251"/>
      <c r="O1108" s="252"/>
    </row>
    <row r="1109" spans="1:15" x14ac:dyDescent="0.3">
      <c r="A1109" s="135"/>
      <c r="B1109" s="123"/>
      <c r="C1109" s="253"/>
      <c r="D1109" s="254"/>
      <c r="E1109" s="255"/>
      <c r="F1109" s="255"/>
      <c r="G1109" s="255"/>
      <c r="H1109" s="255"/>
      <c r="I1109" s="256"/>
      <c r="J1109" s="251"/>
      <c r="K1109" s="251"/>
      <c r="L1109" s="251"/>
      <c r="M1109" s="251"/>
      <c r="N1109" s="251"/>
      <c r="O1109" s="252"/>
    </row>
    <row r="1110" spans="1:15" x14ac:dyDescent="0.3">
      <c r="A1110" s="135"/>
      <c r="B1110" s="123"/>
      <c r="C1110" s="253"/>
      <c r="D1110" s="254"/>
      <c r="E1110" s="255"/>
      <c r="F1110" s="255"/>
      <c r="G1110" s="255"/>
      <c r="H1110" s="255"/>
      <c r="I1110" s="256"/>
      <c r="J1110" s="251"/>
      <c r="K1110" s="251"/>
      <c r="L1110" s="251"/>
      <c r="M1110" s="251"/>
      <c r="N1110" s="251"/>
      <c r="O1110" s="252"/>
    </row>
    <row r="1111" spans="1:15" x14ac:dyDescent="0.3">
      <c r="A1111" s="135"/>
      <c r="B1111" s="123"/>
      <c r="C1111" s="253"/>
      <c r="D1111" s="254"/>
      <c r="E1111" s="255"/>
      <c r="F1111" s="255"/>
      <c r="G1111" s="255"/>
      <c r="H1111" s="255"/>
      <c r="I1111" s="256"/>
      <c r="J1111" s="251"/>
      <c r="K1111" s="251"/>
      <c r="L1111" s="251"/>
      <c r="M1111" s="251"/>
      <c r="N1111" s="251"/>
      <c r="O1111" s="252"/>
    </row>
    <row r="1112" spans="1:15" x14ac:dyDescent="0.3">
      <c r="A1112" s="135"/>
      <c r="B1112" s="123"/>
      <c r="C1112" s="253"/>
      <c r="D1112" s="254"/>
      <c r="E1112" s="255"/>
      <c r="F1112" s="255"/>
      <c r="G1112" s="255"/>
      <c r="H1112" s="255"/>
      <c r="I1112" s="256"/>
      <c r="J1112" s="251"/>
      <c r="K1112" s="251"/>
      <c r="L1112" s="251"/>
      <c r="M1112" s="251"/>
      <c r="N1112" s="251"/>
      <c r="O1112" s="252"/>
    </row>
    <row r="1113" spans="1:15" x14ac:dyDescent="0.3">
      <c r="A1113" s="135"/>
      <c r="B1113" s="123"/>
      <c r="C1113" s="253"/>
      <c r="D1113" s="254"/>
      <c r="E1113" s="255"/>
      <c r="F1113" s="255"/>
      <c r="G1113" s="255"/>
      <c r="H1113" s="255"/>
      <c r="I1113" s="256"/>
      <c r="J1113" s="251"/>
      <c r="K1113" s="251"/>
      <c r="L1113" s="251"/>
      <c r="M1113" s="251"/>
      <c r="N1113" s="251"/>
      <c r="O1113" s="252"/>
    </row>
    <row r="1114" spans="1:15" x14ac:dyDescent="0.3">
      <c r="A1114" s="135"/>
      <c r="B1114" s="123"/>
      <c r="C1114" s="253"/>
      <c r="D1114" s="254"/>
      <c r="E1114" s="255"/>
      <c r="F1114" s="255"/>
      <c r="G1114" s="255"/>
      <c r="H1114" s="255"/>
      <c r="I1114" s="256"/>
      <c r="J1114" s="251"/>
      <c r="K1114" s="251"/>
      <c r="L1114" s="251"/>
      <c r="M1114" s="251"/>
      <c r="N1114" s="251"/>
      <c r="O1114" s="252"/>
    </row>
    <row r="1115" spans="1:15" x14ac:dyDescent="0.3">
      <c r="A1115" s="135"/>
      <c r="B1115" s="123"/>
      <c r="C1115" s="253"/>
      <c r="D1115" s="254"/>
      <c r="E1115" s="255"/>
      <c r="F1115" s="255"/>
      <c r="G1115" s="255"/>
      <c r="H1115" s="255"/>
      <c r="I1115" s="256"/>
      <c r="J1115" s="251"/>
      <c r="K1115" s="251"/>
      <c r="L1115" s="251"/>
      <c r="M1115" s="251"/>
      <c r="N1115" s="251"/>
      <c r="O1115" s="252"/>
    </row>
    <row r="1116" spans="1:15" x14ac:dyDescent="0.3">
      <c r="A1116" s="135"/>
      <c r="B1116" s="123"/>
      <c r="C1116" s="253"/>
      <c r="D1116" s="254"/>
      <c r="E1116" s="255"/>
      <c r="F1116" s="255"/>
      <c r="G1116" s="255"/>
      <c r="H1116" s="255"/>
      <c r="I1116" s="256"/>
      <c r="J1116" s="251"/>
      <c r="K1116" s="251"/>
      <c r="L1116" s="251"/>
      <c r="M1116" s="251"/>
      <c r="N1116" s="251"/>
      <c r="O1116" s="252"/>
    </row>
    <row r="1117" spans="1:15" x14ac:dyDescent="0.3">
      <c r="A1117" s="135"/>
      <c r="B1117" s="123"/>
      <c r="C1117" s="253"/>
      <c r="D1117" s="254"/>
      <c r="E1117" s="255"/>
      <c r="F1117" s="255"/>
      <c r="G1117" s="255"/>
      <c r="H1117" s="255"/>
      <c r="I1117" s="256"/>
      <c r="J1117" s="251"/>
      <c r="K1117" s="251"/>
      <c r="L1117" s="251"/>
      <c r="M1117" s="251"/>
      <c r="N1117" s="251"/>
      <c r="O1117" s="252"/>
    </row>
    <row r="1118" spans="1:15" x14ac:dyDescent="0.3">
      <c r="A1118" s="135"/>
      <c r="B1118" s="123"/>
      <c r="C1118" s="253"/>
      <c r="D1118" s="254"/>
      <c r="E1118" s="255"/>
      <c r="F1118" s="255"/>
      <c r="G1118" s="255"/>
      <c r="H1118" s="255"/>
      <c r="I1118" s="256"/>
      <c r="J1118" s="251"/>
      <c r="K1118" s="251"/>
      <c r="L1118" s="251"/>
      <c r="M1118" s="251"/>
      <c r="N1118" s="251"/>
      <c r="O1118" s="252"/>
    </row>
    <row r="1119" spans="1:15" x14ac:dyDescent="0.3">
      <c r="A1119" s="135"/>
      <c r="B1119" s="123"/>
      <c r="C1119" s="253"/>
      <c r="D1119" s="254"/>
      <c r="E1119" s="255"/>
      <c r="F1119" s="255"/>
      <c r="G1119" s="255"/>
      <c r="H1119" s="255"/>
      <c r="I1119" s="256"/>
      <c r="J1119" s="251"/>
      <c r="K1119" s="251"/>
      <c r="L1119" s="251"/>
      <c r="M1119" s="251"/>
      <c r="N1119" s="251"/>
      <c r="O1119" s="252"/>
    </row>
    <row r="1120" spans="1:15" x14ac:dyDescent="0.3">
      <c r="A1120" s="135"/>
      <c r="B1120" s="123"/>
      <c r="C1120" s="253"/>
      <c r="D1120" s="254"/>
      <c r="E1120" s="255"/>
      <c r="F1120" s="255"/>
      <c r="G1120" s="255"/>
      <c r="H1120" s="255"/>
      <c r="I1120" s="256"/>
      <c r="J1120" s="251"/>
      <c r="K1120" s="251"/>
      <c r="L1120" s="251"/>
      <c r="M1120" s="251"/>
      <c r="N1120" s="251"/>
      <c r="O1120" s="252"/>
    </row>
    <row r="1121" spans="1:15" x14ac:dyDescent="0.3">
      <c r="A1121" s="135"/>
      <c r="B1121" s="123"/>
      <c r="C1121" s="253"/>
      <c r="D1121" s="254"/>
      <c r="E1121" s="255"/>
      <c r="F1121" s="255"/>
      <c r="G1121" s="255"/>
      <c r="H1121" s="255"/>
      <c r="I1121" s="256"/>
      <c r="J1121" s="251"/>
      <c r="K1121" s="251"/>
      <c r="L1121" s="251"/>
      <c r="M1121" s="251"/>
      <c r="N1121" s="251"/>
      <c r="O1121" s="252"/>
    </row>
    <row r="1122" spans="1:15" x14ac:dyDescent="0.3">
      <c r="A1122" s="135"/>
      <c r="B1122" s="123"/>
      <c r="C1122" s="253"/>
      <c r="D1122" s="254"/>
      <c r="E1122" s="255"/>
      <c r="F1122" s="255"/>
      <c r="G1122" s="255"/>
      <c r="H1122" s="255"/>
      <c r="I1122" s="256"/>
      <c r="J1122" s="251"/>
      <c r="K1122" s="251"/>
      <c r="L1122" s="251"/>
      <c r="M1122" s="251"/>
      <c r="N1122" s="251"/>
      <c r="O1122" s="252"/>
    </row>
    <row r="1123" spans="1:15" x14ac:dyDescent="0.3">
      <c r="A1123" s="135"/>
      <c r="B1123" s="123"/>
      <c r="C1123" s="253"/>
      <c r="D1123" s="254"/>
      <c r="E1123" s="255"/>
      <c r="F1123" s="255"/>
      <c r="G1123" s="255"/>
      <c r="H1123" s="255"/>
      <c r="I1123" s="256"/>
      <c r="J1123" s="251"/>
      <c r="K1123" s="251"/>
      <c r="L1123" s="251"/>
      <c r="M1123" s="251"/>
      <c r="N1123" s="251"/>
      <c r="O1123" s="252"/>
    </row>
    <row r="1124" spans="1:15" x14ac:dyDescent="0.3">
      <c r="I1124" s="286"/>
    </row>
    <row r="1125" spans="1:15" x14ac:dyDescent="0.3">
      <c r="I1125" s="286"/>
    </row>
    <row r="1126" spans="1:15" x14ac:dyDescent="0.3">
      <c r="I1126" s="286"/>
    </row>
    <row r="1127" spans="1:15" x14ac:dyDescent="0.3">
      <c r="I1127" s="286"/>
    </row>
    <row r="1128" spans="1:15" x14ac:dyDescent="0.3">
      <c r="I1128" s="286"/>
    </row>
    <row r="1129" spans="1:15" x14ac:dyDescent="0.3">
      <c r="I1129" s="286"/>
    </row>
    <row r="1130" spans="1:15" x14ac:dyDescent="0.3">
      <c r="A1130" s="127"/>
      <c r="B1130" s="115"/>
      <c r="C1130" s="287"/>
      <c r="D1130" s="287"/>
      <c r="E1130" s="287"/>
      <c r="F1130" s="287"/>
      <c r="G1130" s="287"/>
      <c r="H1130" s="287"/>
      <c r="I1130" s="286"/>
    </row>
    <row r="1131" spans="1:15" x14ac:dyDescent="0.3">
      <c r="A1131" s="127"/>
      <c r="B1131" s="115"/>
      <c r="C1131" s="287"/>
      <c r="D1131" s="287"/>
      <c r="E1131" s="287"/>
      <c r="F1131" s="287"/>
      <c r="G1131" s="287"/>
      <c r="H1131" s="287"/>
      <c r="I1131" s="286"/>
    </row>
    <row r="1132" spans="1:15" x14ac:dyDescent="0.3">
      <c r="A1132" s="127"/>
      <c r="B1132" s="115"/>
      <c r="C1132" s="287"/>
      <c r="D1132" s="287"/>
      <c r="E1132" s="287"/>
      <c r="F1132" s="287"/>
      <c r="G1132" s="287"/>
      <c r="H1132" s="287"/>
      <c r="I1132" s="286"/>
    </row>
    <row r="1133" spans="1:15" x14ac:dyDescent="0.3">
      <c r="A1133" s="127"/>
      <c r="B1133" s="115"/>
      <c r="C1133" s="287"/>
      <c r="D1133" s="287"/>
      <c r="E1133" s="287"/>
      <c r="F1133" s="287"/>
      <c r="G1133" s="287"/>
      <c r="H1133" s="287"/>
      <c r="I1133" s="286"/>
    </row>
    <row r="1134" spans="1:15" x14ac:dyDescent="0.3">
      <c r="A1134" s="127"/>
      <c r="B1134" s="115"/>
      <c r="C1134" s="287"/>
      <c r="D1134" s="287"/>
      <c r="E1134" s="287"/>
      <c r="F1134" s="287"/>
      <c r="G1134" s="287"/>
      <c r="H1134" s="287"/>
      <c r="I1134" s="286"/>
    </row>
    <row r="1135" spans="1:15" x14ac:dyDescent="0.3">
      <c r="A1135" s="127"/>
      <c r="B1135" s="115"/>
      <c r="C1135" s="287"/>
      <c r="D1135" s="287"/>
      <c r="E1135" s="287"/>
      <c r="F1135" s="287"/>
      <c r="G1135" s="287"/>
      <c r="H1135" s="287"/>
      <c r="I1135" s="286"/>
    </row>
    <row r="1136" spans="1:15" x14ac:dyDescent="0.3">
      <c r="A1136" s="127"/>
      <c r="B1136" s="115"/>
      <c r="C1136" s="287"/>
      <c r="D1136" s="287"/>
      <c r="E1136" s="287"/>
      <c r="F1136" s="287"/>
      <c r="G1136" s="287"/>
      <c r="H1136" s="287"/>
      <c r="I1136" s="286"/>
    </row>
    <row r="1137" spans="1:9" x14ac:dyDescent="0.3">
      <c r="A1137" s="127"/>
      <c r="B1137" s="115"/>
      <c r="C1137" s="287"/>
      <c r="D1137" s="287"/>
      <c r="E1137" s="287"/>
      <c r="F1137" s="287"/>
      <c r="G1137" s="287"/>
      <c r="H1137" s="287"/>
      <c r="I1137" s="286"/>
    </row>
    <row r="1138" spans="1:9" x14ac:dyDescent="0.3">
      <c r="A1138" s="127"/>
      <c r="B1138" s="115"/>
      <c r="C1138" s="287"/>
      <c r="D1138" s="287"/>
      <c r="E1138" s="287"/>
      <c r="F1138" s="287"/>
      <c r="G1138" s="287"/>
      <c r="H1138" s="287"/>
      <c r="I1138" s="286"/>
    </row>
    <row r="1139" spans="1:9" x14ac:dyDescent="0.3">
      <c r="A1139" s="127"/>
      <c r="B1139" s="115"/>
      <c r="C1139" s="287"/>
      <c r="D1139" s="287"/>
      <c r="E1139" s="287"/>
      <c r="F1139" s="287"/>
      <c r="G1139" s="287"/>
      <c r="H1139" s="287"/>
      <c r="I1139" s="286"/>
    </row>
    <row r="1140" spans="1:9" x14ac:dyDescent="0.3">
      <c r="A1140" s="127"/>
      <c r="B1140" s="115"/>
      <c r="C1140" s="287"/>
      <c r="D1140" s="287"/>
      <c r="E1140" s="287"/>
      <c r="F1140" s="287"/>
      <c r="G1140" s="287"/>
      <c r="H1140" s="287"/>
      <c r="I1140" s="286"/>
    </row>
    <row r="1141" spans="1:9" x14ac:dyDescent="0.3">
      <c r="A1141" s="127"/>
      <c r="B1141" s="115"/>
      <c r="C1141" s="287"/>
      <c r="D1141" s="287"/>
      <c r="E1141" s="287"/>
      <c r="F1141" s="287"/>
      <c r="G1141" s="287"/>
      <c r="H1141" s="287"/>
      <c r="I1141" s="286"/>
    </row>
    <row r="1142" spans="1:9" x14ac:dyDescent="0.3">
      <c r="A1142" s="127"/>
      <c r="B1142" s="115"/>
      <c r="C1142" s="287"/>
      <c r="D1142" s="287"/>
      <c r="E1142" s="287"/>
      <c r="F1142" s="287"/>
      <c r="G1142" s="287"/>
      <c r="H1142" s="287"/>
      <c r="I1142" s="286"/>
    </row>
    <row r="1143" spans="1:9" x14ac:dyDescent="0.3">
      <c r="A1143" s="127"/>
      <c r="B1143" s="115"/>
      <c r="C1143" s="287"/>
      <c r="D1143" s="287"/>
      <c r="E1143" s="287"/>
      <c r="F1143" s="287"/>
      <c r="G1143" s="287"/>
      <c r="H1143" s="287"/>
      <c r="I1143" s="286"/>
    </row>
    <row r="1144" spans="1:9" x14ac:dyDescent="0.3">
      <c r="A1144" s="127"/>
      <c r="B1144" s="115"/>
      <c r="C1144" s="287"/>
      <c r="D1144" s="287"/>
      <c r="E1144" s="287"/>
      <c r="F1144" s="287"/>
      <c r="G1144" s="287"/>
      <c r="H1144" s="287"/>
      <c r="I1144" s="286"/>
    </row>
    <row r="1145" spans="1:9" x14ac:dyDescent="0.3">
      <c r="A1145" s="127"/>
      <c r="B1145" s="115"/>
      <c r="C1145" s="287"/>
      <c r="D1145" s="287"/>
      <c r="E1145" s="287"/>
      <c r="F1145" s="287"/>
      <c r="G1145" s="287"/>
      <c r="H1145" s="287"/>
      <c r="I1145" s="286"/>
    </row>
    <row r="1146" spans="1:9" x14ac:dyDescent="0.3">
      <c r="A1146" s="127"/>
      <c r="B1146" s="115"/>
      <c r="C1146" s="287"/>
      <c r="D1146" s="287"/>
      <c r="E1146" s="287"/>
      <c r="F1146" s="287"/>
      <c r="G1146" s="287"/>
      <c r="H1146" s="287"/>
      <c r="I1146" s="286"/>
    </row>
    <row r="1147" spans="1:9" x14ac:dyDescent="0.3">
      <c r="A1147" s="127"/>
      <c r="B1147" s="115"/>
      <c r="C1147" s="287"/>
      <c r="D1147" s="287"/>
      <c r="E1147" s="287"/>
      <c r="F1147" s="287"/>
      <c r="G1147" s="287"/>
      <c r="H1147" s="287"/>
      <c r="I1147" s="286"/>
    </row>
    <row r="1148" spans="1:9" x14ac:dyDescent="0.3">
      <c r="A1148" s="127"/>
      <c r="B1148" s="115"/>
      <c r="C1148" s="287"/>
      <c r="D1148" s="287"/>
      <c r="E1148" s="287"/>
      <c r="F1148" s="287"/>
      <c r="G1148" s="287"/>
      <c r="H1148" s="287"/>
      <c r="I1148" s="286"/>
    </row>
    <row r="1149" spans="1:9" x14ac:dyDescent="0.3">
      <c r="A1149" s="127"/>
      <c r="B1149" s="115"/>
      <c r="C1149" s="287"/>
      <c r="D1149" s="287"/>
      <c r="E1149" s="287"/>
      <c r="F1149" s="287"/>
      <c r="G1149" s="287"/>
      <c r="H1149" s="287"/>
      <c r="I1149" s="286"/>
    </row>
    <row r="1150" spans="1:9" x14ac:dyDescent="0.3">
      <c r="A1150" s="127"/>
      <c r="B1150" s="115"/>
      <c r="C1150" s="287"/>
      <c r="D1150" s="287"/>
      <c r="E1150" s="287"/>
      <c r="F1150" s="287"/>
      <c r="G1150" s="287"/>
      <c r="H1150" s="287"/>
      <c r="I1150" s="286"/>
    </row>
    <row r="1151" spans="1:9" x14ac:dyDescent="0.3">
      <c r="A1151" s="127"/>
      <c r="B1151" s="115"/>
      <c r="C1151" s="287"/>
      <c r="D1151" s="287"/>
      <c r="E1151" s="287"/>
      <c r="F1151" s="287"/>
      <c r="G1151" s="287"/>
      <c r="H1151" s="287"/>
      <c r="I1151" s="286"/>
    </row>
    <row r="1152" spans="1:9" x14ac:dyDescent="0.3">
      <c r="A1152" s="127"/>
      <c r="B1152" s="115"/>
      <c r="C1152" s="287"/>
      <c r="D1152" s="287"/>
      <c r="E1152" s="287"/>
      <c r="F1152" s="287"/>
      <c r="G1152" s="287"/>
      <c r="H1152" s="287"/>
      <c r="I1152" s="286"/>
    </row>
    <row r="1153" spans="1:9" x14ac:dyDescent="0.3">
      <c r="A1153" s="127"/>
      <c r="B1153" s="115"/>
      <c r="C1153" s="287"/>
      <c r="D1153" s="287"/>
      <c r="E1153" s="287"/>
      <c r="F1153" s="287"/>
      <c r="G1153" s="287"/>
      <c r="H1153" s="287"/>
      <c r="I1153" s="286"/>
    </row>
    <row r="1154" spans="1:9" x14ac:dyDescent="0.3">
      <c r="A1154" s="127"/>
      <c r="B1154" s="115"/>
      <c r="C1154" s="287"/>
      <c r="D1154" s="287"/>
      <c r="E1154" s="287"/>
      <c r="F1154" s="287"/>
      <c r="G1154" s="287"/>
      <c r="H1154" s="287"/>
      <c r="I1154" s="286"/>
    </row>
    <row r="1155" spans="1:9" x14ac:dyDescent="0.3">
      <c r="A1155" s="127"/>
      <c r="B1155" s="115"/>
      <c r="C1155" s="287"/>
      <c r="D1155" s="287"/>
      <c r="E1155" s="287"/>
      <c r="F1155" s="287"/>
      <c r="G1155" s="287"/>
      <c r="H1155" s="287"/>
      <c r="I1155" s="286"/>
    </row>
    <row r="1156" spans="1:9" x14ac:dyDescent="0.3">
      <c r="A1156" s="127"/>
      <c r="B1156" s="115"/>
      <c r="C1156" s="287"/>
      <c r="D1156" s="287"/>
      <c r="E1156" s="287"/>
      <c r="F1156" s="287"/>
      <c r="G1156" s="287"/>
      <c r="H1156" s="287"/>
      <c r="I1156" s="286"/>
    </row>
    <row r="1157" spans="1:9" x14ac:dyDescent="0.3">
      <c r="A1157" s="127"/>
      <c r="B1157" s="115"/>
      <c r="C1157" s="287"/>
      <c r="D1157" s="287"/>
      <c r="E1157" s="287"/>
      <c r="F1157" s="287"/>
      <c r="G1157" s="287"/>
      <c r="H1157" s="287"/>
      <c r="I1157" s="286"/>
    </row>
    <row r="1158" spans="1:9" x14ac:dyDescent="0.3">
      <c r="A1158" s="127"/>
      <c r="B1158" s="115"/>
      <c r="C1158" s="287"/>
      <c r="D1158" s="287"/>
      <c r="E1158" s="287"/>
      <c r="F1158" s="287"/>
      <c r="G1158" s="287"/>
      <c r="H1158" s="287"/>
      <c r="I1158" s="286"/>
    </row>
    <row r="1159" spans="1:9" x14ac:dyDescent="0.3">
      <c r="A1159" s="127"/>
      <c r="B1159" s="115"/>
      <c r="C1159" s="287"/>
      <c r="D1159" s="287"/>
      <c r="E1159" s="287"/>
      <c r="F1159" s="287"/>
      <c r="G1159" s="287"/>
      <c r="H1159" s="287"/>
      <c r="I1159" s="286"/>
    </row>
    <row r="1160" spans="1:9" x14ac:dyDescent="0.3">
      <c r="A1160" s="127"/>
      <c r="B1160" s="115"/>
      <c r="C1160" s="287"/>
      <c r="D1160" s="287"/>
      <c r="E1160" s="287"/>
      <c r="F1160" s="287"/>
      <c r="G1160" s="287"/>
      <c r="H1160" s="287"/>
      <c r="I1160" s="286"/>
    </row>
    <row r="1161" spans="1:9" x14ac:dyDescent="0.3">
      <c r="A1161" s="127"/>
      <c r="B1161" s="115"/>
      <c r="C1161" s="287"/>
      <c r="D1161" s="287"/>
      <c r="E1161" s="287"/>
      <c r="F1161" s="287"/>
      <c r="G1161" s="287"/>
      <c r="H1161" s="287"/>
      <c r="I1161" s="286"/>
    </row>
    <row r="1162" spans="1:9" x14ac:dyDescent="0.3">
      <c r="A1162" s="127"/>
      <c r="B1162" s="115"/>
      <c r="C1162" s="287"/>
      <c r="D1162" s="287"/>
      <c r="E1162" s="287"/>
      <c r="F1162" s="287"/>
      <c r="G1162" s="287"/>
      <c r="H1162" s="287"/>
      <c r="I1162" s="286"/>
    </row>
    <row r="1163" spans="1:9" x14ac:dyDescent="0.3">
      <c r="A1163" s="127"/>
      <c r="B1163" s="115"/>
      <c r="C1163" s="287"/>
      <c r="D1163" s="287"/>
      <c r="E1163" s="287"/>
      <c r="F1163" s="287"/>
      <c r="G1163" s="287"/>
      <c r="H1163" s="287"/>
      <c r="I1163" s="286"/>
    </row>
    <row r="1164" spans="1:9" x14ac:dyDescent="0.3">
      <c r="A1164" s="127"/>
      <c r="B1164" s="115"/>
      <c r="C1164" s="287"/>
      <c r="D1164" s="287"/>
      <c r="E1164" s="287"/>
      <c r="F1164" s="287"/>
      <c r="G1164" s="287"/>
      <c r="H1164" s="287"/>
      <c r="I1164" s="286"/>
    </row>
    <row r="1165" spans="1:9" x14ac:dyDescent="0.3">
      <c r="A1165" s="127"/>
      <c r="B1165" s="115"/>
      <c r="C1165" s="287"/>
      <c r="D1165" s="287"/>
      <c r="E1165" s="287"/>
      <c r="F1165" s="287"/>
      <c r="G1165" s="287"/>
      <c r="H1165" s="287"/>
      <c r="I1165" s="286"/>
    </row>
    <row r="1166" spans="1:9" x14ac:dyDescent="0.3">
      <c r="A1166" s="127"/>
      <c r="B1166" s="115"/>
      <c r="C1166" s="287"/>
      <c r="D1166" s="287"/>
      <c r="E1166" s="287"/>
      <c r="F1166" s="287"/>
      <c r="G1166" s="287"/>
      <c r="H1166" s="287"/>
      <c r="I1166" s="286"/>
    </row>
    <row r="1167" spans="1:9" x14ac:dyDescent="0.3">
      <c r="A1167" s="127"/>
      <c r="B1167" s="115"/>
      <c r="C1167" s="287"/>
      <c r="D1167" s="287"/>
      <c r="E1167" s="287"/>
      <c r="F1167" s="287"/>
      <c r="G1167" s="287"/>
      <c r="H1167" s="287"/>
      <c r="I1167" s="286"/>
    </row>
    <row r="1168" spans="1:9" x14ac:dyDescent="0.3">
      <c r="A1168" s="127"/>
      <c r="B1168" s="115"/>
      <c r="C1168" s="287"/>
      <c r="D1168" s="287"/>
      <c r="E1168" s="287"/>
      <c r="F1168" s="287"/>
      <c r="G1168" s="287"/>
      <c r="H1168" s="287"/>
      <c r="I1168" s="286"/>
    </row>
    <row r="1169" spans="1:9" x14ac:dyDescent="0.3">
      <c r="A1169" s="127"/>
      <c r="B1169" s="115"/>
      <c r="C1169" s="287"/>
      <c r="D1169" s="287"/>
      <c r="E1169" s="287"/>
      <c r="F1169" s="287"/>
      <c r="G1169" s="287"/>
      <c r="H1169" s="287"/>
      <c r="I1169" s="286"/>
    </row>
    <row r="1170" spans="1:9" x14ac:dyDescent="0.3">
      <c r="A1170" s="127"/>
      <c r="B1170" s="115"/>
      <c r="C1170" s="287"/>
      <c r="D1170" s="287"/>
      <c r="E1170" s="287"/>
      <c r="F1170" s="287"/>
      <c r="G1170" s="287"/>
      <c r="H1170" s="287"/>
      <c r="I1170" s="286"/>
    </row>
    <row r="1171" spans="1:9" x14ac:dyDescent="0.3">
      <c r="A1171" s="127"/>
      <c r="B1171" s="115"/>
      <c r="C1171" s="287"/>
      <c r="D1171" s="287"/>
      <c r="E1171" s="287"/>
      <c r="F1171" s="287"/>
      <c r="G1171" s="287"/>
      <c r="H1171" s="287"/>
      <c r="I1171" s="286"/>
    </row>
    <row r="1172" spans="1:9" x14ac:dyDescent="0.3">
      <c r="A1172" s="127"/>
      <c r="B1172" s="115"/>
      <c r="C1172" s="287"/>
      <c r="D1172" s="287"/>
      <c r="E1172" s="287"/>
      <c r="F1172" s="287"/>
      <c r="G1172" s="287"/>
      <c r="H1172" s="287"/>
      <c r="I1172" s="286"/>
    </row>
    <row r="1173" spans="1:9" x14ac:dyDescent="0.3">
      <c r="A1173" s="127"/>
      <c r="B1173" s="115"/>
      <c r="C1173" s="287"/>
      <c r="D1173" s="287"/>
      <c r="E1173" s="287"/>
      <c r="F1173" s="287"/>
      <c r="G1173" s="287"/>
      <c r="H1173" s="287"/>
      <c r="I1173" s="286"/>
    </row>
    <row r="1174" spans="1:9" x14ac:dyDescent="0.3">
      <c r="A1174" s="127"/>
      <c r="B1174" s="115"/>
      <c r="C1174" s="287"/>
      <c r="D1174" s="287"/>
      <c r="E1174" s="287"/>
      <c r="F1174" s="287"/>
      <c r="G1174" s="287"/>
      <c r="H1174" s="287"/>
      <c r="I1174" s="286"/>
    </row>
    <row r="1175" spans="1:9" x14ac:dyDescent="0.3">
      <c r="A1175" s="127"/>
      <c r="B1175" s="115"/>
      <c r="C1175" s="287"/>
      <c r="D1175" s="287"/>
      <c r="E1175" s="287"/>
      <c r="F1175" s="287"/>
      <c r="G1175" s="287"/>
      <c r="H1175" s="287"/>
      <c r="I1175" s="286"/>
    </row>
    <row r="1176" spans="1:9" x14ac:dyDescent="0.3">
      <c r="A1176" s="127"/>
      <c r="B1176" s="115"/>
      <c r="C1176" s="287"/>
      <c r="D1176" s="287"/>
      <c r="E1176" s="287"/>
      <c r="F1176" s="287"/>
      <c r="G1176" s="287"/>
      <c r="H1176" s="287"/>
      <c r="I1176" s="286"/>
    </row>
    <row r="1177" spans="1:9" x14ac:dyDescent="0.3">
      <c r="A1177" s="127"/>
      <c r="B1177" s="115"/>
      <c r="C1177" s="287"/>
      <c r="D1177" s="287"/>
      <c r="E1177" s="287"/>
      <c r="F1177" s="287"/>
      <c r="G1177" s="287"/>
      <c r="H1177" s="287"/>
      <c r="I1177" s="286"/>
    </row>
    <row r="1178" spans="1:9" x14ac:dyDescent="0.3">
      <c r="A1178" s="127"/>
      <c r="B1178" s="115"/>
      <c r="C1178" s="287"/>
      <c r="D1178" s="287"/>
      <c r="E1178" s="287"/>
      <c r="F1178" s="287"/>
      <c r="G1178" s="287"/>
      <c r="H1178" s="287"/>
      <c r="I1178" s="286"/>
    </row>
    <row r="1179" spans="1:9" x14ac:dyDescent="0.3">
      <c r="A1179" s="127"/>
      <c r="B1179" s="115"/>
      <c r="C1179" s="287"/>
      <c r="D1179" s="287"/>
      <c r="E1179" s="287"/>
      <c r="F1179" s="287"/>
      <c r="G1179" s="287"/>
      <c r="H1179" s="287"/>
      <c r="I1179" s="286"/>
    </row>
    <row r="1180" spans="1:9" x14ac:dyDescent="0.3">
      <c r="A1180" s="127"/>
      <c r="B1180" s="115"/>
      <c r="C1180" s="287"/>
      <c r="D1180" s="287"/>
      <c r="E1180" s="287"/>
      <c r="F1180" s="287"/>
      <c r="G1180" s="287"/>
      <c r="H1180" s="287"/>
      <c r="I1180" s="286"/>
    </row>
    <row r="1181" spans="1:9" x14ac:dyDescent="0.3">
      <c r="A1181" s="127"/>
      <c r="B1181" s="115"/>
      <c r="C1181" s="287"/>
      <c r="D1181" s="287"/>
      <c r="E1181" s="287"/>
      <c r="F1181" s="287"/>
      <c r="G1181" s="287"/>
      <c r="H1181" s="287"/>
      <c r="I1181" s="286"/>
    </row>
    <row r="1182" spans="1:9" x14ac:dyDescent="0.3">
      <c r="A1182" s="127"/>
      <c r="B1182" s="115"/>
      <c r="C1182" s="287"/>
      <c r="D1182" s="287"/>
      <c r="E1182" s="287"/>
      <c r="F1182" s="287"/>
      <c r="G1182" s="287"/>
      <c r="H1182" s="287"/>
      <c r="I1182" s="286"/>
    </row>
    <row r="1183" spans="1:9" x14ac:dyDescent="0.3">
      <c r="A1183" s="127"/>
      <c r="B1183" s="115"/>
      <c r="C1183" s="287"/>
      <c r="D1183" s="287"/>
      <c r="E1183" s="287"/>
      <c r="F1183" s="287"/>
      <c r="G1183" s="287"/>
      <c r="H1183" s="287"/>
      <c r="I1183" s="286"/>
    </row>
    <row r="1184" spans="1:9" x14ac:dyDescent="0.3">
      <c r="A1184" s="127"/>
      <c r="B1184" s="115"/>
      <c r="C1184" s="287"/>
      <c r="D1184" s="287"/>
      <c r="E1184" s="287"/>
      <c r="F1184" s="287"/>
      <c r="G1184" s="287"/>
      <c r="H1184" s="287"/>
      <c r="I1184" s="286"/>
    </row>
    <row r="1185" spans="1:9" x14ac:dyDescent="0.3">
      <c r="A1185" s="127"/>
      <c r="B1185" s="115"/>
      <c r="C1185" s="287"/>
      <c r="D1185" s="287"/>
      <c r="E1185" s="287"/>
      <c r="F1185" s="287"/>
      <c r="G1185" s="287"/>
      <c r="H1185" s="287"/>
      <c r="I1185" s="286"/>
    </row>
    <row r="1186" spans="1:9" x14ac:dyDescent="0.3">
      <c r="A1186" s="127"/>
      <c r="B1186" s="115"/>
      <c r="C1186" s="287"/>
      <c r="D1186" s="287"/>
      <c r="E1186" s="287"/>
      <c r="F1186" s="287"/>
      <c r="G1186" s="287"/>
      <c r="H1186" s="287"/>
      <c r="I1186" s="286"/>
    </row>
    <row r="1187" spans="1:9" x14ac:dyDescent="0.3">
      <c r="A1187" s="127"/>
      <c r="B1187" s="115"/>
      <c r="C1187" s="287"/>
      <c r="D1187" s="287"/>
      <c r="E1187" s="287"/>
      <c r="F1187" s="287"/>
      <c r="G1187" s="287"/>
      <c r="H1187" s="287"/>
      <c r="I1187" s="286"/>
    </row>
    <row r="1188" spans="1:9" x14ac:dyDescent="0.3">
      <c r="A1188" s="127"/>
      <c r="B1188" s="115"/>
      <c r="C1188" s="287"/>
      <c r="D1188" s="287"/>
      <c r="E1188" s="287"/>
      <c r="F1188" s="287"/>
      <c r="G1188" s="287"/>
      <c r="H1188" s="287"/>
      <c r="I1188" s="286"/>
    </row>
    <row r="1189" spans="1:9" x14ac:dyDescent="0.3">
      <c r="A1189" s="127"/>
      <c r="B1189" s="115"/>
      <c r="C1189" s="287"/>
      <c r="D1189" s="287"/>
      <c r="E1189" s="287"/>
      <c r="F1189" s="287"/>
      <c r="G1189" s="287"/>
      <c r="H1189" s="287"/>
      <c r="I1189" s="286"/>
    </row>
    <row r="1190" spans="1:9" x14ac:dyDescent="0.3">
      <c r="A1190" s="127"/>
      <c r="B1190" s="115"/>
      <c r="C1190" s="287"/>
      <c r="D1190" s="287"/>
      <c r="E1190" s="287"/>
      <c r="F1190" s="287"/>
      <c r="G1190" s="287"/>
      <c r="H1190" s="287"/>
      <c r="I1190" s="286"/>
    </row>
    <row r="1191" spans="1:9" x14ac:dyDescent="0.3">
      <c r="A1191" s="127"/>
      <c r="B1191" s="115"/>
      <c r="C1191" s="287"/>
      <c r="D1191" s="287"/>
      <c r="E1191" s="287"/>
      <c r="F1191" s="287"/>
      <c r="G1191" s="287"/>
      <c r="H1191" s="287"/>
      <c r="I1191" s="286"/>
    </row>
    <row r="1192" spans="1:9" x14ac:dyDescent="0.3">
      <c r="A1192" s="127"/>
      <c r="B1192" s="115"/>
      <c r="C1192" s="287"/>
      <c r="D1192" s="287"/>
      <c r="E1192" s="287"/>
      <c r="F1192" s="287"/>
      <c r="G1192" s="287"/>
      <c r="H1192" s="287"/>
      <c r="I1192" s="286"/>
    </row>
    <row r="1193" spans="1:9" x14ac:dyDescent="0.3">
      <c r="A1193" s="127"/>
      <c r="B1193" s="115"/>
      <c r="C1193" s="287"/>
      <c r="D1193" s="287"/>
      <c r="E1193" s="287"/>
      <c r="F1193" s="287"/>
      <c r="G1193" s="287"/>
      <c r="H1193" s="287"/>
      <c r="I1193" s="286"/>
    </row>
    <row r="1194" spans="1:9" x14ac:dyDescent="0.3">
      <c r="A1194" s="127"/>
      <c r="B1194" s="115"/>
      <c r="C1194" s="287"/>
      <c r="D1194" s="287"/>
      <c r="E1194" s="287"/>
      <c r="F1194" s="287"/>
      <c r="G1194" s="287"/>
      <c r="H1194" s="287"/>
      <c r="I1194" s="286"/>
    </row>
    <row r="1195" spans="1:9" x14ac:dyDescent="0.3">
      <c r="A1195" s="127"/>
      <c r="B1195" s="115"/>
      <c r="C1195" s="287"/>
      <c r="D1195" s="287"/>
      <c r="E1195" s="287"/>
      <c r="F1195" s="287"/>
      <c r="G1195" s="287"/>
      <c r="H1195" s="287"/>
      <c r="I1195" s="286"/>
    </row>
    <row r="1196" spans="1:9" x14ac:dyDescent="0.3">
      <c r="A1196" s="127"/>
      <c r="B1196" s="115"/>
      <c r="C1196" s="287"/>
      <c r="D1196" s="287"/>
      <c r="E1196" s="287"/>
      <c r="F1196" s="287"/>
      <c r="G1196" s="287"/>
      <c r="H1196" s="287"/>
      <c r="I1196" s="286"/>
    </row>
    <row r="1197" spans="1:9" x14ac:dyDescent="0.3">
      <c r="A1197" s="127"/>
      <c r="B1197" s="115"/>
      <c r="C1197" s="287"/>
      <c r="D1197" s="287"/>
      <c r="E1197" s="287"/>
      <c r="F1197" s="287"/>
      <c r="G1197" s="287"/>
      <c r="H1197" s="287"/>
      <c r="I1197" s="286"/>
    </row>
    <row r="1198" spans="1:9" x14ac:dyDescent="0.3">
      <c r="A1198" s="127"/>
      <c r="B1198" s="115"/>
      <c r="C1198" s="287"/>
      <c r="D1198" s="287"/>
      <c r="E1198" s="287"/>
      <c r="F1198" s="287"/>
      <c r="G1198" s="287"/>
      <c r="H1198" s="287"/>
      <c r="I1198" s="286"/>
    </row>
    <row r="1199" spans="1:9" x14ac:dyDescent="0.3">
      <c r="A1199" s="127"/>
      <c r="B1199" s="115"/>
      <c r="C1199" s="287"/>
      <c r="D1199" s="287"/>
      <c r="E1199" s="287"/>
      <c r="F1199" s="287"/>
      <c r="G1199" s="287"/>
      <c r="H1199" s="287"/>
      <c r="I1199" s="286"/>
    </row>
    <row r="1200" spans="1:9" x14ac:dyDescent="0.3">
      <c r="A1200" s="127"/>
      <c r="B1200" s="115"/>
      <c r="C1200" s="287"/>
      <c r="D1200" s="287"/>
      <c r="E1200" s="287"/>
      <c r="F1200" s="287"/>
      <c r="G1200" s="287"/>
      <c r="H1200" s="287"/>
      <c r="I1200" s="286"/>
    </row>
    <row r="1201" spans="1:9" x14ac:dyDescent="0.3">
      <c r="A1201" s="127"/>
      <c r="B1201" s="115"/>
      <c r="C1201" s="287"/>
      <c r="D1201" s="287"/>
      <c r="E1201" s="287"/>
      <c r="F1201" s="287"/>
      <c r="G1201" s="287"/>
      <c r="H1201" s="287"/>
      <c r="I1201" s="286"/>
    </row>
    <row r="1202" spans="1:9" x14ac:dyDescent="0.3">
      <c r="A1202" s="127"/>
      <c r="B1202" s="115"/>
      <c r="C1202" s="287"/>
      <c r="D1202" s="287"/>
      <c r="E1202" s="287"/>
      <c r="F1202" s="287"/>
      <c r="G1202" s="287"/>
      <c r="H1202" s="287"/>
      <c r="I1202" s="286"/>
    </row>
    <row r="1203" spans="1:9" x14ac:dyDescent="0.3">
      <c r="A1203" s="127"/>
      <c r="B1203" s="115"/>
      <c r="C1203" s="287"/>
      <c r="D1203" s="287"/>
      <c r="E1203" s="287"/>
      <c r="F1203" s="287"/>
      <c r="G1203" s="287"/>
      <c r="H1203" s="287"/>
      <c r="I1203" s="286"/>
    </row>
    <row r="1204" spans="1:9" x14ac:dyDescent="0.3">
      <c r="A1204" s="127"/>
      <c r="B1204" s="115"/>
      <c r="C1204" s="287"/>
      <c r="D1204" s="287"/>
      <c r="E1204" s="287"/>
      <c r="F1204" s="287"/>
      <c r="G1204" s="287"/>
      <c r="H1204" s="287"/>
      <c r="I1204" s="286"/>
    </row>
    <row r="1205" spans="1:9" x14ac:dyDescent="0.3">
      <c r="A1205" s="127"/>
      <c r="B1205" s="115"/>
      <c r="C1205" s="287"/>
      <c r="D1205" s="287"/>
      <c r="E1205" s="287"/>
      <c r="F1205" s="287"/>
      <c r="G1205" s="287"/>
      <c r="H1205" s="287"/>
      <c r="I1205" s="286"/>
    </row>
    <row r="1206" spans="1:9" x14ac:dyDescent="0.3">
      <c r="A1206" s="127"/>
      <c r="B1206" s="115"/>
      <c r="C1206" s="287"/>
      <c r="D1206" s="287"/>
      <c r="E1206" s="287"/>
      <c r="F1206" s="287"/>
      <c r="G1206" s="287"/>
      <c r="H1206" s="287"/>
      <c r="I1206" s="286"/>
    </row>
    <row r="1207" spans="1:9" x14ac:dyDescent="0.3">
      <c r="A1207" s="127"/>
      <c r="B1207" s="115"/>
      <c r="C1207" s="287"/>
      <c r="D1207" s="287"/>
      <c r="E1207" s="287"/>
      <c r="F1207" s="287"/>
      <c r="G1207" s="287"/>
      <c r="H1207" s="287"/>
      <c r="I1207" s="286"/>
    </row>
    <row r="1208" spans="1:9" x14ac:dyDescent="0.3">
      <c r="A1208" s="127"/>
      <c r="B1208" s="115"/>
      <c r="C1208" s="287"/>
      <c r="D1208" s="287"/>
      <c r="E1208" s="287"/>
      <c r="F1208" s="287"/>
      <c r="G1208" s="287"/>
      <c r="H1208" s="287"/>
      <c r="I1208" s="286"/>
    </row>
    <row r="1209" spans="1:9" x14ac:dyDescent="0.3">
      <c r="A1209" s="127"/>
      <c r="B1209" s="115"/>
      <c r="C1209" s="287"/>
      <c r="D1209" s="287"/>
      <c r="E1209" s="287"/>
      <c r="F1209" s="287"/>
      <c r="G1209" s="287"/>
      <c r="H1209" s="287"/>
      <c r="I1209" s="286"/>
    </row>
    <row r="1210" spans="1:9" x14ac:dyDescent="0.3">
      <c r="A1210" s="127"/>
      <c r="B1210" s="115"/>
      <c r="C1210" s="287"/>
      <c r="D1210" s="287"/>
      <c r="E1210" s="287"/>
      <c r="F1210" s="287"/>
      <c r="G1210" s="287"/>
      <c r="H1210" s="287"/>
      <c r="I1210" s="286"/>
    </row>
    <row r="1211" spans="1:9" x14ac:dyDescent="0.3">
      <c r="A1211" s="127"/>
      <c r="B1211" s="115"/>
      <c r="C1211" s="287"/>
      <c r="D1211" s="287"/>
      <c r="E1211" s="287"/>
      <c r="F1211" s="287"/>
      <c r="G1211" s="287"/>
      <c r="H1211" s="287"/>
      <c r="I1211" s="286"/>
    </row>
    <row r="1212" spans="1:9" x14ac:dyDescent="0.3">
      <c r="A1212" s="127"/>
      <c r="B1212" s="115"/>
      <c r="C1212" s="287"/>
      <c r="D1212" s="287"/>
      <c r="E1212" s="287"/>
      <c r="F1212" s="287"/>
      <c r="G1212" s="287"/>
      <c r="H1212" s="287"/>
      <c r="I1212" s="286"/>
    </row>
    <row r="1213" spans="1:9" x14ac:dyDescent="0.3">
      <c r="A1213" s="127"/>
      <c r="B1213" s="115"/>
      <c r="C1213" s="287"/>
      <c r="D1213" s="287"/>
      <c r="E1213" s="287"/>
      <c r="F1213" s="287"/>
      <c r="G1213" s="287"/>
      <c r="H1213" s="287"/>
      <c r="I1213" s="286"/>
    </row>
    <row r="1214" spans="1:9" x14ac:dyDescent="0.3">
      <c r="A1214" s="127"/>
      <c r="B1214" s="115"/>
      <c r="C1214" s="287"/>
      <c r="D1214" s="287"/>
      <c r="E1214" s="287"/>
      <c r="F1214" s="287"/>
      <c r="G1214" s="287"/>
      <c r="H1214" s="287"/>
      <c r="I1214" s="286"/>
    </row>
    <row r="1215" spans="1:9" x14ac:dyDescent="0.3">
      <c r="A1215" s="127"/>
      <c r="B1215" s="115"/>
      <c r="C1215" s="287"/>
      <c r="D1215" s="287"/>
      <c r="E1215" s="287"/>
      <c r="F1215" s="287"/>
      <c r="G1215" s="287"/>
      <c r="H1215" s="287"/>
      <c r="I1215" s="286"/>
    </row>
    <row r="1216" spans="1:9" x14ac:dyDescent="0.3">
      <c r="A1216" s="127"/>
      <c r="B1216" s="115"/>
      <c r="C1216" s="287"/>
      <c r="D1216" s="287"/>
      <c r="E1216" s="287"/>
      <c r="F1216" s="287"/>
      <c r="G1216" s="287"/>
      <c r="H1216" s="287"/>
      <c r="I1216" s="286"/>
    </row>
    <row r="1217" spans="1:9" x14ac:dyDescent="0.3">
      <c r="A1217" s="127"/>
      <c r="B1217" s="115"/>
      <c r="C1217" s="287"/>
      <c r="D1217" s="287"/>
      <c r="E1217" s="287"/>
      <c r="F1217" s="287"/>
      <c r="G1217" s="287"/>
      <c r="H1217" s="287"/>
      <c r="I1217" s="286"/>
    </row>
    <row r="1218" spans="1:9" x14ac:dyDescent="0.3">
      <c r="A1218" s="127"/>
      <c r="B1218" s="115"/>
      <c r="C1218" s="287"/>
      <c r="D1218" s="287"/>
      <c r="E1218" s="287"/>
      <c r="F1218" s="287"/>
      <c r="G1218" s="287"/>
      <c r="H1218" s="287"/>
      <c r="I1218" s="286"/>
    </row>
    <row r="1219" spans="1:9" x14ac:dyDescent="0.3">
      <c r="A1219" s="127"/>
      <c r="B1219" s="115"/>
      <c r="C1219" s="287"/>
      <c r="D1219" s="287"/>
      <c r="E1219" s="287"/>
      <c r="F1219" s="287"/>
      <c r="G1219" s="287"/>
      <c r="H1219" s="287"/>
      <c r="I1219" s="286"/>
    </row>
    <row r="1220" spans="1:9" x14ac:dyDescent="0.3">
      <c r="A1220" s="127"/>
      <c r="B1220" s="115"/>
      <c r="C1220" s="287"/>
      <c r="D1220" s="287"/>
      <c r="E1220" s="287"/>
      <c r="F1220" s="287"/>
      <c r="G1220" s="287"/>
      <c r="H1220" s="287"/>
      <c r="I1220" s="286"/>
    </row>
    <row r="1221" spans="1:9" x14ac:dyDescent="0.3">
      <c r="A1221" s="127"/>
      <c r="B1221" s="115"/>
      <c r="C1221" s="287"/>
      <c r="D1221" s="287"/>
      <c r="E1221" s="287"/>
      <c r="F1221" s="287"/>
      <c r="G1221" s="287"/>
      <c r="H1221" s="287"/>
      <c r="I1221" s="286"/>
    </row>
    <row r="1222" spans="1:9" x14ac:dyDescent="0.3">
      <c r="A1222" s="127"/>
      <c r="B1222" s="115"/>
      <c r="C1222" s="287"/>
      <c r="D1222" s="287"/>
      <c r="E1222" s="287"/>
      <c r="F1222" s="287"/>
      <c r="G1222" s="287"/>
      <c r="H1222" s="287"/>
      <c r="I1222" s="286"/>
    </row>
    <row r="1223" spans="1:9" x14ac:dyDescent="0.3">
      <c r="A1223" s="127"/>
      <c r="B1223" s="115"/>
      <c r="C1223" s="287"/>
      <c r="D1223" s="287"/>
      <c r="E1223" s="287"/>
      <c r="F1223" s="287"/>
      <c r="G1223" s="287"/>
      <c r="H1223" s="287"/>
      <c r="I1223" s="286"/>
    </row>
    <row r="1224" spans="1:9" x14ac:dyDescent="0.3">
      <c r="A1224" s="127"/>
      <c r="B1224" s="115"/>
      <c r="C1224" s="287"/>
      <c r="D1224" s="287"/>
      <c r="E1224" s="287"/>
      <c r="F1224" s="287"/>
      <c r="G1224" s="287"/>
      <c r="H1224" s="287"/>
      <c r="I1224" s="286"/>
    </row>
    <row r="1225" spans="1:9" x14ac:dyDescent="0.3">
      <c r="A1225" s="127"/>
      <c r="B1225" s="115"/>
      <c r="C1225" s="287"/>
      <c r="D1225" s="287"/>
      <c r="E1225" s="287"/>
      <c r="F1225" s="287"/>
      <c r="G1225" s="287"/>
      <c r="H1225" s="287"/>
      <c r="I1225" s="286"/>
    </row>
    <row r="1226" spans="1:9" x14ac:dyDescent="0.3">
      <c r="A1226" s="127"/>
      <c r="B1226" s="115"/>
      <c r="C1226" s="287"/>
      <c r="D1226" s="287"/>
      <c r="E1226" s="287"/>
      <c r="F1226" s="287"/>
      <c r="G1226" s="287"/>
      <c r="H1226" s="287"/>
      <c r="I1226" s="286"/>
    </row>
    <row r="1227" spans="1:9" x14ac:dyDescent="0.3">
      <c r="A1227" s="127"/>
      <c r="B1227" s="115"/>
      <c r="C1227" s="287"/>
      <c r="D1227" s="287"/>
      <c r="E1227" s="287"/>
      <c r="F1227" s="287"/>
      <c r="G1227" s="287"/>
      <c r="H1227" s="287"/>
      <c r="I1227" s="286"/>
    </row>
    <row r="1228" spans="1:9" x14ac:dyDescent="0.3">
      <c r="A1228" s="127"/>
      <c r="B1228" s="115"/>
      <c r="C1228" s="287"/>
      <c r="D1228" s="287"/>
      <c r="E1228" s="287"/>
      <c r="F1228" s="287"/>
      <c r="G1228" s="287"/>
      <c r="H1228" s="287"/>
      <c r="I1228" s="286"/>
    </row>
    <row r="1229" spans="1:9" x14ac:dyDescent="0.3">
      <c r="A1229" s="127"/>
      <c r="B1229" s="115"/>
      <c r="C1229" s="287"/>
      <c r="D1229" s="287"/>
      <c r="E1229" s="287"/>
      <c r="F1229" s="287"/>
      <c r="G1229" s="287"/>
      <c r="H1229" s="287"/>
      <c r="I1229" s="286"/>
    </row>
    <row r="1230" spans="1:9" x14ac:dyDescent="0.3">
      <c r="A1230" s="127"/>
      <c r="B1230" s="115"/>
      <c r="C1230" s="287"/>
      <c r="D1230" s="287"/>
      <c r="E1230" s="287"/>
      <c r="F1230" s="287"/>
      <c r="G1230" s="287"/>
      <c r="H1230" s="287"/>
      <c r="I1230" s="286"/>
    </row>
    <row r="1231" spans="1:9" x14ac:dyDescent="0.3">
      <c r="A1231" s="127"/>
      <c r="B1231" s="115"/>
      <c r="C1231" s="287"/>
      <c r="D1231" s="287"/>
      <c r="E1231" s="287"/>
      <c r="F1231" s="287"/>
      <c r="G1231" s="287"/>
      <c r="H1231" s="287"/>
      <c r="I1231" s="286"/>
    </row>
    <row r="1232" spans="1:9" x14ac:dyDescent="0.3">
      <c r="A1232" s="127"/>
      <c r="B1232" s="115"/>
      <c r="C1232" s="287"/>
      <c r="D1232" s="287"/>
      <c r="E1232" s="287"/>
      <c r="F1232" s="287"/>
      <c r="G1232" s="287"/>
      <c r="H1232" s="287"/>
      <c r="I1232" s="286"/>
    </row>
    <row r="1233" spans="1:9" x14ac:dyDescent="0.3">
      <c r="A1233" s="127"/>
      <c r="B1233" s="115"/>
      <c r="C1233" s="287"/>
      <c r="D1233" s="287"/>
      <c r="E1233" s="287"/>
      <c r="F1233" s="287"/>
      <c r="G1233" s="287"/>
      <c r="H1233" s="287"/>
      <c r="I1233" s="286"/>
    </row>
    <row r="1234" spans="1:9" x14ac:dyDescent="0.3">
      <c r="A1234" s="127"/>
      <c r="B1234" s="115"/>
      <c r="C1234" s="287"/>
      <c r="D1234" s="287"/>
      <c r="E1234" s="287"/>
      <c r="F1234" s="287"/>
      <c r="G1234" s="287"/>
      <c r="H1234" s="287"/>
      <c r="I1234" s="286"/>
    </row>
    <row r="1235" spans="1:9" x14ac:dyDescent="0.3">
      <c r="A1235" s="127"/>
      <c r="B1235" s="115"/>
      <c r="C1235" s="287"/>
      <c r="D1235" s="287"/>
      <c r="E1235" s="287"/>
      <c r="F1235" s="287"/>
      <c r="G1235" s="287"/>
      <c r="H1235" s="287"/>
      <c r="I1235" s="286"/>
    </row>
    <row r="1236" spans="1:9" x14ac:dyDescent="0.3">
      <c r="A1236" s="127"/>
      <c r="B1236" s="115"/>
      <c r="C1236" s="287"/>
      <c r="D1236" s="287"/>
      <c r="E1236" s="287"/>
      <c r="F1236" s="287"/>
      <c r="G1236" s="287"/>
      <c r="H1236" s="287"/>
      <c r="I1236" s="286"/>
    </row>
    <row r="1237" spans="1:9" x14ac:dyDescent="0.3">
      <c r="A1237" s="127"/>
      <c r="B1237" s="115"/>
      <c r="C1237" s="287"/>
      <c r="D1237" s="287"/>
      <c r="E1237" s="287"/>
      <c r="F1237" s="287"/>
      <c r="G1237" s="287"/>
      <c r="H1237" s="287"/>
      <c r="I1237" s="286"/>
    </row>
    <row r="1238" spans="1:9" x14ac:dyDescent="0.3">
      <c r="A1238" s="127"/>
      <c r="B1238" s="115"/>
      <c r="C1238" s="287"/>
      <c r="D1238" s="287"/>
      <c r="E1238" s="287"/>
      <c r="F1238" s="287"/>
      <c r="G1238" s="287"/>
      <c r="H1238" s="287"/>
      <c r="I1238" s="286"/>
    </row>
    <row r="1239" spans="1:9" x14ac:dyDescent="0.3">
      <c r="A1239" s="127"/>
      <c r="B1239" s="115"/>
      <c r="C1239" s="287"/>
      <c r="D1239" s="287"/>
      <c r="E1239" s="287"/>
      <c r="F1239" s="287"/>
      <c r="G1239" s="287"/>
      <c r="H1239" s="287"/>
      <c r="I1239" s="286"/>
    </row>
    <row r="1240" spans="1:9" x14ac:dyDescent="0.3">
      <c r="A1240" s="127"/>
      <c r="B1240" s="115"/>
      <c r="C1240" s="287"/>
      <c r="D1240" s="287"/>
      <c r="E1240" s="287"/>
      <c r="F1240" s="287"/>
      <c r="G1240" s="287"/>
      <c r="H1240" s="287"/>
      <c r="I1240" s="286"/>
    </row>
    <row r="1241" spans="1:9" x14ac:dyDescent="0.3">
      <c r="A1241" s="127"/>
      <c r="B1241" s="115"/>
      <c r="C1241" s="287"/>
      <c r="D1241" s="287"/>
      <c r="E1241" s="287"/>
      <c r="F1241" s="287"/>
      <c r="G1241" s="287"/>
      <c r="H1241" s="287"/>
      <c r="I1241" s="286"/>
    </row>
    <row r="1242" spans="1:9" x14ac:dyDescent="0.3">
      <c r="A1242" s="127"/>
      <c r="B1242" s="115"/>
      <c r="C1242" s="287"/>
      <c r="D1242" s="287"/>
      <c r="E1242" s="287"/>
      <c r="F1242" s="287"/>
      <c r="G1242" s="287"/>
      <c r="H1242" s="287"/>
      <c r="I1242" s="286"/>
    </row>
    <row r="1243" spans="1:9" x14ac:dyDescent="0.3">
      <c r="A1243" s="127"/>
      <c r="B1243" s="115"/>
      <c r="C1243" s="287"/>
      <c r="D1243" s="287"/>
      <c r="E1243" s="287"/>
      <c r="F1243" s="287"/>
      <c r="G1243" s="287"/>
      <c r="H1243" s="287"/>
      <c r="I1243" s="286"/>
    </row>
    <row r="1244" spans="1:9" x14ac:dyDescent="0.3">
      <c r="A1244" s="127"/>
      <c r="B1244" s="115"/>
      <c r="C1244" s="287"/>
      <c r="D1244" s="287"/>
      <c r="E1244" s="287"/>
      <c r="F1244" s="287"/>
      <c r="G1244" s="287"/>
      <c r="H1244" s="287"/>
      <c r="I1244" s="286"/>
    </row>
    <row r="1245" spans="1:9" x14ac:dyDescent="0.3">
      <c r="A1245" s="127"/>
      <c r="B1245" s="115"/>
      <c r="C1245" s="287"/>
      <c r="D1245" s="287"/>
      <c r="E1245" s="287"/>
      <c r="F1245" s="287"/>
      <c r="G1245" s="287"/>
      <c r="H1245" s="287"/>
      <c r="I1245" s="286"/>
    </row>
    <row r="1246" spans="1:9" x14ac:dyDescent="0.3">
      <c r="A1246" s="127"/>
      <c r="B1246" s="115"/>
      <c r="C1246" s="287"/>
      <c r="D1246" s="287"/>
      <c r="E1246" s="287"/>
      <c r="F1246" s="287"/>
      <c r="G1246" s="287"/>
      <c r="H1246" s="287"/>
      <c r="I1246" s="286"/>
    </row>
    <row r="1247" spans="1:9" x14ac:dyDescent="0.3">
      <c r="A1247" s="127"/>
      <c r="B1247" s="115"/>
      <c r="C1247" s="287"/>
      <c r="D1247" s="287"/>
      <c r="E1247" s="287"/>
      <c r="F1247" s="287"/>
      <c r="G1247" s="287"/>
      <c r="H1247" s="287"/>
      <c r="I1247" s="286"/>
    </row>
    <row r="1248" spans="1:9" x14ac:dyDescent="0.3">
      <c r="A1248" s="127"/>
      <c r="B1248" s="115"/>
      <c r="C1248" s="287"/>
      <c r="D1248" s="287"/>
      <c r="E1248" s="287"/>
      <c r="F1248" s="287"/>
      <c r="G1248" s="287"/>
      <c r="H1248" s="287"/>
      <c r="I1248" s="286"/>
    </row>
    <row r="1249" spans="1:9" x14ac:dyDescent="0.3">
      <c r="A1249" s="127"/>
      <c r="B1249" s="115"/>
      <c r="C1249" s="287"/>
      <c r="D1249" s="287"/>
      <c r="E1249" s="287"/>
      <c r="F1249" s="287"/>
      <c r="G1249" s="287"/>
      <c r="H1249" s="287"/>
      <c r="I1249" s="286"/>
    </row>
    <row r="1250" spans="1:9" x14ac:dyDescent="0.3">
      <c r="A1250" s="127"/>
      <c r="B1250" s="115"/>
      <c r="C1250" s="287"/>
      <c r="D1250" s="287"/>
      <c r="E1250" s="287"/>
      <c r="F1250" s="287"/>
      <c r="G1250" s="287"/>
      <c r="H1250" s="287"/>
      <c r="I1250" s="286"/>
    </row>
    <row r="1251" spans="1:9" x14ac:dyDescent="0.3">
      <c r="A1251" s="127"/>
      <c r="B1251" s="115"/>
      <c r="C1251" s="287"/>
      <c r="D1251" s="287"/>
      <c r="E1251" s="287"/>
      <c r="F1251" s="287"/>
      <c r="G1251" s="287"/>
      <c r="H1251" s="287"/>
      <c r="I1251" s="286"/>
    </row>
    <row r="1252" spans="1:9" x14ac:dyDescent="0.3">
      <c r="A1252" s="127"/>
      <c r="B1252" s="115"/>
      <c r="C1252" s="287"/>
      <c r="D1252" s="287"/>
      <c r="E1252" s="287"/>
      <c r="F1252" s="287"/>
      <c r="G1252" s="287"/>
      <c r="H1252" s="287"/>
      <c r="I1252" s="286"/>
    </row>
    <row r="1253" spans="1:9" x14ac:dyDescent="0.3">
      <c r="A1253" s="127"/>
      <c r="B1253" s="115"/>
      <c r="C1253" s="287"/>
      <c r="D1253" s="287"/>
      <c r="E1253" s="287"/>
      <c r="F1253" s="287"/>
      <c r="G1253" s="287"/>
      <c r="H1253" s="287"/>
      <c r="I1253" s="286"/>
    </row>
    <row r="1254" spans="1:9" x14ac:dyDescent="0.3">
      <c r="A1254" s="127"/>
      <c r="B1254" s="115"/>
      <c r="C1254" s="287"/>
      <c r="D1254" s="287"/>
      <c r="E1254" s="287"/>
      <c r="F1254" s="287"/>
      <c r="G1254" s="287"/>
      <c r="H1254" s="287"/>
      <c r="I1254" s="286"/>
    </row>
    <row r="1255" spans="1:9" x14ac:dyDescent="0.3">
      <c r="A1255" s="127"/>
      <c r="B1255" s="115"/>
      <c r="C1255" s="287"/>
      <c r="D1255" s="287"/>
      <c r="E1255" s="287"/>
      <c r="F1255" s="287"/>
      <c r="G1255" s="287"/>
      <c r="H1255" s="287"/>
      <c r="I1255" s="286"/>
    </row>
    <row r="1256" spans="1:9" x14ac:dyDescent="0.3">
      <c r="A1256" s="127"/>
      <c r="B1256" s="115"/>
      <c r="C1256" s="287"/>
      <c r="D1256" s="287"/>
      <c r="E1256" s="287"/>
      <c r="F1256" s="287"/>
      <c r="G1256" s="287"/>
      <c r="H1256" s="287"/>
      <c r="I1256" s="286"/>
    </row>
    <row r="1257" spans="1:9" x14ac:dyDescent="0.3">
      <c r="A1257" s="127"/>
      <c r="B1257" s="115"/>
      <c r="C1257" s="287"/>
      <c r="D1257" s="287"/>
      <c r="E1257" s="287"/>
      <c r="F1257" s="287"/>
      <c r="G1257" s="287"/>
      <c r="H1257" s="287"/>
      <c r="I1257" s="286"/>
    </row>
    <row r="1258" spans="1:9" x14ac:dyDescent="0.3">
      <c r="A1258" s="127"/>
      <c r="B1258" s="115"/>
      <c r="C1258" s="287"/>
      <c r="D1258" s="287"/>
      <c r="E1258" s="287"/>
      <c r="F1258" s="287"/>
      <c r="G1258" s="287"/>
      <c r="H1258" s="287"/>
      <c r="I1258" s="286"/>
    </row>
    <row r="1259" spans="1:9" x14ac:dyDescent="0.3">
      <c r="A1259" s="127"/>
      <c r="B1259" s="115"/>
      <c r="C1259" s="287"/>
      <c r="D1259" s="287"/>
      <c r="E1259" s="287"/>
      <c r="F1259" s="287"/>
      <c r="G1259" s="287"/>
      <c r="H1259" s="287"/>
      <c r="I1259" s="286"/>
    </row>
    <row r="1260" spans="1:9" x14ac:dyDescent="0.3">
      <c r="A1260" s="127"/>
      <c r="B1260" s="115"/>
      <c r="C1260" s="287"/>
      <c r="D1260" s="287"/>
      <c r="E1260" s="287"/>
      <c r="F1260" s="287"/>
      <c r="G1260" s="287"/>
      <c r="H1260" s="287"/>
      <c r="I1260" s="286"/>
    </row>
    <row r="1261" spans="1:9" x14ac:dyDescent="0.3">
      <c r="A1261" s="127"/>
      <c r="B1261" s="115"/>
      <c r="C1261" s="287"/>
      <c r="D1261" s="287"/>
      <c r="E1261" s="287"/>
      <c r="F1261" s="287"/>
      <c r="G1261" s="287"/>
      <c r="H1261" s="287"/>
      <c r="I1261" s="286"/>
    </row>
    <row r="1262" spans="1:9" x14ac:dyDescent="0.3">
      <c r="A1262" s="127"/>
      <c r="B1262" s="115"/>
      <c r="C1262" s="287"/>
      <c r="D1262" s="287"/>
      <c r="E1262" s="287"/>
      <c r="F1262" s="287"/>
      <c r="G1262" s="287"/>
      <c r="H1262" s="287"/>
      <c r="I1262" s="286"/>
    </row>
    <row r="1263" spans="1:9" x14ac:dyDescent="0.3">
      <c r="A1263" s="127"/>
      <c r="B1263" s="115"/>
      <c r="C1263" s="287"/>
      <c r="D1263" s="287"/>
      <c r="E1263" s="287"/>
      <c r="F1263" s="287"/>
      <c r="G1263" s="287"/>
      <c r="H1263" s="287"/>
      <c r="I1263" s="286"/>
    </row>
    <row r="1264" spans="1:9" x14ac:dyDescent="0.3">
      <c r="A1264" s="127"/>
      <c r="B1264" s="115"/>
      <c r="C1264" s="287"/>
      <c r="D1264" s="287"/>
      <c r="E1264" s="287"/>
      <c r="F1264" s="287"/>
      <c r="G1264" s="287"/>
      <c r="H1264" s="287"/>
      <c r="I1264" s="286"/>
    </row>
    <row r="1265" spans="1:9" x14ac:dyDescent="0.3">
      <c r="A1265" s="127"/>
      <c r="B1265" s="115"/>
      <c r="C1265" s="287"/>
      <c r="D1265" s="287"/>
      <c r="E1265" s="287"/>
      <c r="F1265" s="287"/>
      <c r="G1265" s="287"/>
      <c r="H1265" s="287"/>
      <c r="I1265" s="286"/>
    </row>
    <row r="1266" spans="1:9" x14ac:dyDescent="0.3">
      <c r="A1266" s="127"/>
      <c r="B1266" s="115"/>
      <c r="C1266" s="287"/>
      <c r="D1266" s="287"/>
      <c r="E1266" s="287"/>
      <c r="F1266" s="287"/>
      <c r="G1266" s="287"/>
      <c r="H1266" s="287"/>
      <c r="I1266" s="286"/>
    </row>
    <row r="1267" spans="1:9" x14ac:dyDescent="0.3">
      <c r="A1267" s="127"/>
      <c r="B1267" s="115"/>
      <c r="C1267" s="287"/>
      <c r="D1267" s="287"/>
      <c r="E1267" s="287"/>
      <c r="F1267" s="287"/>
      <c r="G1267" s="287"/>
      <c r="H1267" s="287"/>
      <c r="I1267" s="286"/>
    </row>
    <row r="1268" spans="1:9" x14ac:dyDescent="0.3">
      <c r="A1268" s="127"/>
      <c r="B1268" s="115"/>
      <c r="C1268" s="287"/>
      <c r="D1268" s="287"/>
      <c r="E1268" s="287"/>
      <c r="F1268" s="287"/>
      <c r="G1268" s="287"/>
      <c r="H1268" s="287"/>
      <c r="I1268" s="286"/>
    </row>
    <row r="1269" spans="1:9" x14ac:dyDescent="0.3">
      <c r="A1269" s="127"/>
      <c r="B1269" s="115"/>
      <c r="C1269" s="287"/>
      <c r="D1269" s="287"/>
      <c r="E1269" s="287"/>
      <c r="F1269" s="287"/>
      <c r="G1269" s="287"/>
      <c r="H1269" s="287"/>
      <c r="I1269" s="286"/>
    </row>
    <row r="1270" spans="1:9" x14ac:dyDescent="0.3">
      <c r="A1270" s="127"/>
      <c r="B1270" s="115"/>
      <c r="C1270" s="287"/>
      <c r="D1270" s="287"/>
      <c r="E1270" s="287"/>
      <c r="F1270" s="287"/>
      <c r="G1270" s="287"/>
      <c r="H1270" s="287"/>
      <c r="I1270" s="286"/>
    </row>
    <row r="1271" spans="1:9" x14ac:dyDescent="0.3">
      <c r="A1271" s="127"/>
      <c r="B1271" s="115"/>
      <c r="C1271" s="287"/>
      <c r="D1271" s="287"/>
      <c r="E1271" s="287"/>
      <c r="F1271" s="287"/>
      <c r="G1271" s="287"/>
      <c r="H1271" s="287"/>
      <c r="I1271" s="286"/>
    </row>
    <row r="1272" spans="1:9" x14ac:dyDescent="0.3">
      <c r="A1272" s="127"/>
      <c r="B1272" s="115"/>
      <c r="C1272" s="287"/>
      <c r="D1272" s="287"/>
      <c r="E1272" s="287"/>
      <c r="F1272" s="287"/>
      <c r="G1272" s="287"/>
      <c r="H1272" s="287"/>
      <c r="I1272" s="286"/>
    </row>
    <row r="1273" spans="1:9" x14ac:dyDescent="0.3">
      <c r="A1273" s="127"/>
      <c r="B1273" s="115"/>
      <c r="C1273" s="287"/>
      <c r="D1273" s="287"/>
      <c r="E1273" s="287"/>
      <c r="F1273" s="287"/>
      <c r="G1273" s="287"/>
      <c r="H1273" s="287"/>
      <c r="I1273" s="286"/>
    </row>
    <row r="1274" spans="1:9" x14ac:dyDescent="0.3">
      <c r="A1274" s="127"/>
      <c r="B1274" s="115"/>
      <c r="C1274" s="287"/>
      <c r="D1274" s="287"/>
      <c r="E1274" s="287"/>
      <c r="F1274" s="287"/>
      <c r="G1274" s="287"/>
      <c r="H1274" s="287"/>
      <c r="I1274" s="286"/>
    </row>
    <row r="1275" spans="1:9" x14ac:dyDescent="0.3">
      <c r="A1275" s="127"/>
      <c r="B1275" s="115"/>
      <c r="C1275" s="287"/>
      <c r="D1275" s="287"/>
      <c r="E1275" s="287"/>
      <c r="F1275" s="287"/>
      <c r="G1275" s="287"/>
      <c r="H1275" s="287"/>
      <c r="I1275" s="286"/>
    </row>
    <row r="1276" spans="1:9" x14ac:dyDescent="0.3">
      <c r="A1276" s="127"/>
      <c r="B1276" s="115"/>
      <c r="C1276" s="287"/>
      <c r="D1276" s="287"/>
      <c r="E1276" s="287"/>
      <c r="F1276" s="287"/>
      <c r="G1276" s="287"/>
      <c r="H1276" s="287"/>
      <c r="I1276" s="286"/>
    </row>
    <row r="1277" spans="1:9" x14ac:dyDescent="0.3">
      <c r="A1277" s="127"/>
      <c r="B1277" s="115"/>
      <c r="C1277" s="287"/>
      <c r="D1277" s="287"/>
      <c r="E1277" s="287"/>
      <c r="F1277" s="287"/>
      <c r="G1277" s="287"/>
      <c r="H1277" s="287"/>
      <c r="I1277" s="286"/>
    </row>
    <row r="1278" spans="1:9" x14ac:dyDescent="0.3">
      <c r="A1278" s="127"/>
      <c r="B1278" s="115"/>
      <c r="C1278" s="287"/>
      <c r="D1278" s="287"/>
      <c r="E1278" s="287"/>
      <c r="F1278" s="287"/>
      <c r="G1278" s="287"/>
      <c r="H1278" s="287"/>
      <c r="I1278" s="286"/>
    </row>
    <row r="1279" spans="1:9" x14ac:dyDescent="0.3">
      <c r="A1279" s="127"/>
      <c r="B1279" s="115"/>
      <c r="C1279" s="287"/>
      <c r="D1279" s="287"/>
      <c r="E1279" s="287"/>
      <c r="F1279" s="287"/>
      <c r="G1279" s="287"/>
      <c r="H1279" s="287"/>
      <c r="I1279" s="286"/>
    </row>
    <row r="1280" spans="1:9" x14ac:dyDescent="0.3">
      <c r="A1280" s="127"/>
      <c r="B1280" s="115"/>
      <c r="C1280" s="287"/>
      <c r="D1280" s="287"/>
      <c r="E1280" s="287"/>
      <c r="F1280" s="287"/>
      <c r="G1280" s="287"/>
      <c r="H1280" s="287"/>
      <c r="I1280" s="286"/>
    </row>
    <row r="1281" spans="1:9" x14ac:dyDescent="0.3">
      <c r="A1281" s="127"/>
      <c r="B1281" s="115"/>
      <c r="C1281" s="287"/>
      <c r="D1281" s="287"/>
      <c r="E1281" s="287"/>
      <c r="F1281" s="287"/>
      <c r="G1281" s="287"/>
      <c r="H1281" s="287"/>
      <c r="I1281" s="286"/>
    </row>
    <row r="1282" spans="1:9" x14ac:dyDescent="0.3">
      <c r="A1282" s="127"/>
      <c r="B1282" s="115"/>
      <c r="C1282" s="287"/>
      <c r="D1282" s="287"/>
      <c r="E1282" s="287"/>
      <c r="F1282" s="287"/>
      <c r="G1282" s="287"/>
      <c r="H1282" s="287"/>
      <c r="I1282" s="286"/>
    </row>
    <row r="1283" spans="1:9" x14ac:dyDescent="0.3">
      <c r="A1283" s="127"/>
      <c r="B1283" s="115"/>
      <c r="C1283" s="287"/>
      <c r="D1283" s="287"/>
      <c r="E1283" s="287"/>
      <c r="F1283" s="287"/>
      <c r="G1283" s="287"/>
      <c r="H1283" s="287"/>
      <c r="I1283" s="286"/>
    </row>
    <row r="1284" spans="1:9" x14ac:dyDescent="0.3">
      <c r="A1284" s="127"/>
      <c r="B1284" s="115"/>
      <c r="C1284" s="287"/>
      <c r="D1284" s="287"/>
      <c r="E1284" s="287"/>
      <c r="F1284" s="287"/>
      <c r="G1284" s="287"/>
      <c r="H1284" s="287"/>
      <c r="I1284" s="286"/>
    </row>
    <row r="1285" spans="1:9" x14ac:dyDescent="0.3">
      <c r="A1285" s="127"/>
      <c r="B1285" s="115"/>
      <c r="C1285" s="287"/>
      <c r="D1285" s="287"/>
      <c r="E1285" s="287"/>
      <c r="F1285" s="287"/>
      <c r="G1285" s="287"/>
      <c r="H1285" s="287"/>
      <c r="I1285" s="286"/>
    </row>
    <row r="1286" spans="1:9" x14ac:dyDescent="0.3">
      <c r="A1286" s="127"/>
      <c r="B1286" s="115"/>
      <c r="C1286" s="287"/>
      <c r="D1286" s="287"/>
      <c r="E1286" s="287"/>
      <c r="F1286" s="287"/>
      <c r="G1286" s="287"/>
      <c r="H1286" s="287"/>
      <c r="I1286" s="286"/>
    </row>
    <row r="1287" spans="1:9" x14ac:dyDescent="0.3">
      <c r="A1287" s="127"/>
      <c r="B1287" s="115"/>
      <c r="C1287" s="287"/>
      <c r="D1287" s="287"/>
      <c r="E1287" s="287"/>
      <c r="F1287" s="287"/>
      <c r="G1287" s="287"/>
      <c r="H1287" s="287"/>
      <c r="I1287" s="286"/>
    </row>
    <row r="1288" spans="1:9" x14ac:dyDescent="0.3">
      <c r="A1288" s="127"/>
      <c r="B1288" s="115"/>
      <c r="C1288" s="287"/>
      <c r="D1288" s="287"/>
      <c r="E1288" s="287"/>
      <c r="F1288" s="287"/>
      <c r="G1288" s="287"/>
      <c r="H1288" s="287"/>
      <c r="I1288" s="286"/>
    </row>
    <row r="1289" spans="1:9" x14ac:dyDescent="0.3">
      <c r="A1289" s="127"/>
      <c r="B1289" s="115"/>
      <c r="C1289" s="287"/>
      <c r="D1289" s="287"/>
      <c r="E1289" s="287"/>
      <c r="F1289" s="287"/>
      <c r="G1289" s="287"/>
      <c r="H1289" s="287"/>
      <c r="I1289" s="286"/>
    </row>
    <row r="1290" spans="1:9" x14ac:dyDescent="0.3">
      <c r="A1290" s="127"/>
      <c r="B1290" s="115"/>
      <c r="C1290" s="287"/>
      <c r="D1290" s="287"/>
      <c r="E1290" s="287"/>
      <c r="F1290" s="287"/>
      <c r="G1290" s="287"/>
      <c r="H1290" s="287"/>
      <c r="I1290" s="286"/>
    </row>
    <row r="1291" spans="1:9" x14ac:dyDescent="0.3">
      <c r="A1291" s="127"/>
      <c r="B1291" s="115"/>
      <c r="C1291" s="287"/>
      <c r="D1291" s="287"/>
      <c r="E1291" s="287"/>
      <c r="F1291" s="287"/>
      <c r="G1291" s="287"/>
      <c r="H1291" s="287"/>
      <c r="I1291" s="286"/>
    </row>
    <row r="1292" spans="1:9" x14ac:dyDescent="0.3">
      <c r="A1292" s="127"/>
      <c r="B1292" s="115"/>
      <c r="C1292" s="287"/>
      <c r="D1292" s="287"/>
      <c r="E1292" s="287"/>
      <c r="F1292" s="287"/>
      <c r="G1292" s="287"/>
      <c r="H1292" s="287"/>
      <c r="I1292" s="286"/>
    </row>
    <row r="1293" spans="1:9" x14ac:dyDescent="0.3">
      <c r="A1293" s="127"/>
      <c r="B1293" s="115"/>
      <c r="C1293" s="287"/>
      <c r="D1293" s="287"/>
      <c r="E1293" s="287"/>
      <c r="F1293" s="287"/>
      <c r="G1293" s="287"/>
      <c r="H1293" s="287"/>
      <c r="I1293" s="286"/>
    </row>
    <row r="1294" spans="1:9" x14ac:dyDescent="0.3">
      <c r="A1294" s="127"/>
      <c r="B1294" s="115"/>
      <c r="C1294" s="287"/>
      <c r="D1294" s="287"/>
      <c r="E1294" s="287"/>
      <c r="F1294" s="287"/>
      <c r="G1294" s="287"/>
      <c r="H1294" s="287"/>
      <c r="I1294" s="286"/>
    </row>
    <row r="1295" spans="1:9" x14ac:dyDescent="0.3">
      <c r="A1295" s="127"/>
      <c r="B1295" s="115"/>
      <c r="C1295" s="287"/>
      <c r="D1295" s="287"/>
      <c r="E1295" s="287"/>
      <c r="F1295" s="287"/>
      <c r="G1295" s="287"/>
      <c r="H1295" s="287"/>
      <c r="I1295" s="286"/>
    </row>
    <row r="1296" spans="1:9" x14ac:dyDescent="0.3">
      <c r="A1296" s="127"/>
      <c r="B1296" s="115"/>
      <c r="C1296" s="287"/>
      <c r="D1296" s="287"/>
      <c r="E1296" s="287"/>
      <c r="F1296" s="287"/>
      <c r="G1296" s="287"/>
      <c r="H1296" s="287"/>
      <c r="I1296" s="286"/>
    </row>
    <row r="1297" spans="1:9" x14ac:dyDescent="0.3">
      <c r="A1297" s="127"/>
      <c r="B1297" s="115"/>
      <c r="C1297" s="287"/>
      <c r="D1297" s="287"/>
      <c r="E1297" s="287"/>
      <c r="F1297" s="287"/>
      <c r="G1297" s="287"/>
      <c r="H1297" s="287"/>
      <c r="I1297" s="286"/>
    </row>
  </sheetData>
  <mergeCells count="23">
    <mergeCell ref="B132:B151"/>
    <mergeCell ref="B153:B172"/>
    <mergeCell ref="A893:G893"/>
    <mergeCell ref="B27:B46"/>
    <mergeCell ref="B48:B67"/>
    <mergeCell ref="B69:B88"/>
    <mergeCell ref="B89:B108"/>
    <mergeCell ref="B111:B130"/>
    <mergeCell ref="B174:B193"/>
    <mergeCell ref="B195:B214"/>
    <mergeCell ref="B405:B424"/>
    <mergeCell ref="C3:G3"/>
    <mergeCell ref="H3:L3"/>
    <mergeCell ref="M3:O3"/>
    <mergeCell ref="A1:G1"/>
    <mergeCell ref="B6:B25"/>
    <mergeCell ref="C894:G894"/>
    <mergeCell ref="H894:L894"/>
    <mergeCell ref="M894:O894"/>
    <mergeCell ref="A923:G923"/>
    <mergeCell ref="C925:G925"/>
    <mergeCell ref="H925:L925"/>
    <mergeCell ref="M925:O925"/>
  </mergeCells>
  <printOptions horizontalCentered="1" verticalCentered="1"/>
  <pageMargins left="0" right="0" top="0.17" bottom="0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909"/>
  <sheetViews>
    <sheetView tabSelected="1" zoomScale="77" zoomScaleNormal="77" workbookViewId="0">
      <selection activeCell="I784" sqref="I784"/>
    </sheetView>
  </sheetViews>
  <sheetFormatPr defaultColWidth="9.140625" defaultRowHeight="18.75" x14ac:dyDescent="0.3"/>
  <cols>
    <col min="1" max="1" width="21.28515625" style="356" customWidth="1"/>
    <col min="2" max="2" width="41" style="357" customWidth="1"/>
    <col min="3" max="3" width="15" style="357" customWidth="1"/>
    <col min="4" max="4" width="15" style="358" customWidth="1"/>
    <col min="5" max="6" width="15" style="359" customWidth="1"/>
    <col min="7" max="7" width="15" style="360" customWidth="1"/>
    <col min="8" max="21" width="9.140625" style="326"/>
    <col min="22" max="16384" width="9.140625" style="327"/>
  </cols>
  <sheetData>
    <row r="1" spans="1:21" s="325" customFormat="1" ht="33.75" customHeight="1" thickBot="1" x14ac:dyDescent="0.35">
      <c r="A1" s="395" t="s">
        <v>145</v>
      </c>
      <c r="B1" s="395"/>
      <c r="C1" s="395"/>
      <c r="D1" s="395"/>
      <c r="E1" s="395"/>
      <c r="F1" s="395"/>
      <c r="G1" s="395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</row>
    <row r="2" spans="1:21" ht="40.5" customHeight="1" thickBot="1" x14ac:dyDescent="0.35">
      <c r="A2" s="365" t="s">
        <v>0</v>
      </c>
      <c r="B2" s="365" t="s">
        <v>1</v>
      </c>
      <c r="C2" s="396" t="s">
        <v>103</v>
      </c>
      <c r="D2" s="396"/>
      <c r="E2" s="396"/>
      <c r="F2" s="396"/>
      <c r="G2" s="396"/>
    </row>
    <row r="3" spans="1:21" ht="28.5" customHeight="1" thickBot="1" x14ac:dyDescent="0.35">
      <c r="A3" s="365">
        <v>1</v>
      </c>
      <c r="B3" s="365"/>
      <c r="C3" s="366" t="s">
        <v>113</v>
      </c>
      <c r="D3" s="366" t="s">
        <v>104</v>
      </c>
      <c r="E3" s="366" t="s">
        <v>105</v>
      </c>
      <c r="F3" s="367" t="s">
        <v>106</v>
      </c>
      <c r="G3" s="366" t="s">
        <v>30</v>
      </c>
    </row>
    <row r="4" spans="1:21" ht="20.100000000000001" customHeight="1" thickBot="1" x14ac:dyDescent="0.35">
      <c r="A4" s="329" t="s">
        <v>2</v>
      </c>
      <c r="B4" s="394" t="s">
        <v>50</v>
      </c>
      <c r="C4" s="330">
        <v>25</v>
      </c>
      <c r="D4" s="330">
        <v>0</v>
      </c>
      <c r="E4" s="331">
        <v>0</v>
      </c>
      <c r="F4" s="332">
        <v>1</v>
      </c>
      <c r="G4" s="333">
        <f>F4+E4+D4+C4</f>
        <v>26</v>
      </c>
    </row>
    <row r="5" spans="1:21" ht="20.100000000000001" customHeight="1" thickBot="1" x14ac:dyDescent="0.35">
      <c r="A5" s="329" t="s">
        <v>3</v>
      </c>
      <c r="B5" s="394"/>
      <c r="C5" s="330"/>
      <c r="D5" s="330"/>
      <c r="E5" s="331">
        <v>1</v>
      </c>
      <c r="F5" s="332">
        <v>2</v>
      </c>
      <c r="G5" s="333">
        <f t="shared" ref="G5:G68" si="0">F5+E5+D5+C5</f>
        <v>3</v>
      </c>
    </row>
    <row r="6" spans="1:21" ht="20.100000000000001" customHeight="1" thickBot="1" x14ac:dyDescent="0.35">
      <c r="A6" s="329" t="s">
        <v>4</v>
      </c>
      <c r="B6" s="394"/>
      <c r="C6" s="330"/>
      <c r="D6" s="330"/>
      <c r="E6" s="331">
        <v>5</v>
      </c>
      <c r="F6" s="332">
        <v>5</v>
      </c>
      <c r="G6" s="333">
        <f t="shared" si="0"/>
        <v>10</v>
      </c>
    </row>
    <row r="7" spans="1:21" ht="20.100000000000001" customHeight="1" thickBot="1" x14ac:dyDescent="0.35">
      <c r="A7" s="329" t="s">
        <v>5</v>
      </c>
      <c r="B7" s="394"/>
      <c r="C7" s="330"/>
      <c r="D7" s="330"/>
      <c r="E7" s="330">
        <v>2</v>
      </c>
      <c r="F7" s="334"/>
      <c r="G7" s="333">
        <f t="shared" si="0"/>
        <v>2</v>
      </c>
    </row>
    <row r="8" spans="1:21" ht="20.100000000000001" customHeight="1" thickBot="1" x14ac:dyDescent="0.35">
      <c r="A8" s="329" t="s">
        <v>6</v>
      </c>
      <c r="B8" s="394"/>
      <c r="C8" s="330"/>
      <c r="D8" s="330">
        <v>2</v>
      </c>
      <c r="E8" s="331">
        <v>2</v>
      </c>
      <c r="F8" s="332">
        <v>5</v>
      </c>
      <c r="G8" s="333">
        <f t="shared" si="0"/>
        <v>9</v>
      </c>
    </row>
    <row r="9" spans="1:21" ht="20.100000000000001" customHeight="1" thickBot="1" x14ac:dyDescent="0.35">
      <c r="A9" s="329" t="s">
        <v>7</v>
      </c>
      <c r="B9" s="394"/>
      <c r="C9" s="330"/>
      <c r="D9" s="330"/>
      <c r="E9" s="331">
        <v>1</v>
      </c>
      <c r="F9" s="332">
        <v>1</v>
      </c>
      <c r="G9" s="333">
        <f t="shared" si="0"/>
        <v>2</v>
      </c>
    </row>
    <row r="10" spans="1:21" ht="20.100000000000001" customHeight="1" thickBot="1" x14ac:dyDescent="0.35">
      <c r="A10" s="329" t="s">
        <v>8</v>
      </c>
      <c r="B10" s="394"/>
      <c r="C10" s="331"/>
      <c r="D10" s="331"/>
      <c r="E10" s="331">
        <v>4</v>
      </c>
      <c r="F10" s="332">
        <v>2</v>
      </c>
      <c r="G10" s="333">
        <f t="shared" si="0"/>
        <v>6</v>
      </c>
    </row>
    <row r="11" spans="1:21" ht="20.100000000000001" customHeight="1" thickBot="1" x14ac:dyDescent="0.35">
      <c r="A11" s="329" t="s">
        <v>9</v>
      </c>
      <c r="B11" s="394"/>
      <c r="C11" s="330"/>
      <c r="D11" s="330"/>
      <c r="E11" s="331">
        <v>1</v>
      </c>
      <c r="F11" s="332">
        <v>0</v>
      </c>
      <c r="G11" s="333">
        <f t="shared" si="0"/>
        <v>1</v>
      </c>
    </row>
    <row r="12" spans="1:21" ht="20.100000000000001" customHeight="1" thickBot="1" x14ac:dyDescent="0.35">
      <c r="A12" s="329" t="s">
        <v>10</v>
      </c>
      <c r="B12" s="394"/>
      <c r="C12" s="330"/>
      <c r="D12" s="330">
        <v>1</v>
      </c>
      <c r="E12" s="331">
        <v>1</v>
      </c>
      <c r="F12" s="332">
        <v>7</v>
      </c>
      <c r="G12" s="333">
        <f t="shared" si="0"/>
        <v>9</v>
      </c>
    </row>
    <row r="13" spans="1:21" ht="20.100000000000001" customHeight="1" thickBot="1" x14ac:dyDescent="0.35">
      <c r="A13" s="329" t="s">
        <v>11</v>
      </c>
      <c r="B13" s="394"/>
      <c r="C13" s="330"/>
      <c r="D13" s="330"/>
      <c r="E13" s="331">
        <v>4</v>
      </c>
      <c r="F13" s="332">
        <v>2</v>
      </c>
      <c r="G13" s="333">
        <f t="shared" si="0"/>
        <v>6</v>
      </c>
    </row>
    <row r="14" spans="1:21" ht="20.100000000000001" customHeight="1" thickBot="1" x14ac:dyDescent="0.35">
      <c r="A14" s="329" t="s">
        <v>12</v>
      </c>
      <c r="B14" s="394"/>
      <c r="C14" s="330"/>
      <c r="D14" s="330"/>
      <c r="E14" s="331">
        <v>2</v>
      </c>
      <c r="F14" s="332">
        <v>1</v>
      </c>
      <c r="G14" s="333">
        <f t="shared" si="0"/>
        <v>3</v>
      </c>
    </row>
    <row r="15" spans="1:21" ht="20.100000000000001" customHeight="1" thickBot="1" x14ac:dyDescent="0.35">
      <c r="A15" s="329" t="s">
        <v>13</v>
      </c>
      <c r="B15" s="394"/>
      <c r="C15" s="330"/>
      <c r="D15" s="330"/>
      <c r="E15" s="331">
        <v>4</v>
      </c>
      <c r="F15" s="332">
        <v>3</v>
      </c>
      <c r="G15" s="333">
        <f t="shared" si="0"/>
        <v>7</v>
      </c>
    </row>
    <row r="16" spans="1:21" ht="20.100000000000001" customHeight="1" thickBot="1" x14ac:dyDescent="0.35">
      <c r="A16" s="329" t="s">
        <v>14</v>
      </c>
      <c r="B16" s="394"/>
      <c r="C16" s="330"/>
      <c r="D16" s="330">
        <v>32</v>
      </c>
      <c r="E16" s="330">
        <v>4</v>
      </c>
      <c r="F16" s="334">
        <v>8</v>
      </c>
      <c r="G16" s="333">
        <f t="shared" si="0"/>
        <v>44</v>
      </c>
    </row>
    <row r="17" spans="1:7" ht="20.100000000000001" customHeight="1" thickBot="1" x14ac:dyDescent="0.35">
      <c r="A17" s="329" t="s">
        <v>15</v>
      </c>
      <c r="B17" s="394"/>
      <c r="C17" s="330"/>
      <c r="D17" s="330"/>
      <c r="E17" s="331">
        <v>2</v>
      </c>
      <c r="F17" s="332">
        <v>7</v>
      </c>
      <c r="G17" s="333">
        <f t="shared" si="0"/>
        <v>9</v>
      </c>
    </row>
    <row r="18" spans="1:7" ht="20.100000000000001" customHeight="1" thickBot="1" x14ac:dyDescent="0.35">
      <c r="A18" s="329" t="s">
        <v>16</v>
      </c>
      <c r="B18" s="394"/>
      <c r="C18" s="330"/>
      <c r="D18" s="330"/>
      <c r="E18" s="331">
        <v>4</v>
      </c>
      <c r="F18" s="332">
        <v>5</v>
      </c>
      <c r="G18" s="333">
        <f t="shared" si="0"/>
        <v>9</v>
      </c>
    </row>
    <row r="19" spans="1:7" ht="20.100000000000001" customHeight="1" thickBot="1" x14ac:dyDescent="0.35">
      <c r="A19" s="335" t="s">
        <v>17</v>
      </c>
      <c r="B19" s="394"/>
      <c r="C19" s="330"/>
      <c r="D19" s="330"/>
      <c r="E19" s="331">
        <v>0</v>
      </c>
      <c r="F19" s="332">
        <v>6</v>
      </c>
      <c r="G19" s="333">
        <f t="shared" si="0"/>
        <v>6</v>
      </c>
    </row>
    <row r="20" spans="1:7" ht="20.100000000000001" customHeight="1" thickBot="1" x14ac:dyDescent="0.35">
      <c r="A20" s="329" t="s">
        <v>18</v>
      </c>
      <c r="B20" s="394"/>
      <c r="C20" s="330"/>
      <c r="D20" s="330"/>
      <c r="E20" s="331">
        <v>4</v>
      </c>
      <c r="F20" s="332">
        <v>8</v>
      </c>
      <c r="G20" s="333">
        <f t="shared" si="0"/>
        <v>12</v>
      </c>
    </row>
    <row r="21" spans="1:7" ht="20.100000000000001" customHeight="1" thickBot="1" x14ac:dyDescent="0.35">
      <c r="A21" s="329" t="s">
        <v>19</v>
      </c>
      <c r="B21" s="394"/>
      <c r="C21" s="330"/>
      <c r="D21" s="330"/>
      <c r="E21" s="330">
        <v>2</v>
      </c>
      <c r="F21" s="334">
        <v>8</v>
      </c>
      <c r="G21" s="333">
        <f t="shared" si="0"/>
        <v>10</v>
      </c>
    </row>
    <row r="22" spans="1:7" ht="20.100000000000001" customHeight="1" thickBot="1" x14ac:dyDescent="0.35">
      <c r="A22" s="329" t="s">
        <v>20</v>
      </c>
      <c r="B22" s="394"/>
      <c r="C22" s="330"/>
      <c r="D22" s="330"/>
      <c r="E22" s="331">
        <v>0</v>
      </c>
      <c r="F22" s="332">
        <v>4</v>
      </c>
      <c r="G22" s="333">
        <f t="shared" si="0"/>
        <v>4</v>
      </c>
    </row>
    <row r="23" spans="1:7" ht="20.100000000000001" customHeight="1" thickBot="1" x14ac:dyDescent="0.35">
      <c r="A23" s="329" t="s">
        <v>21</v>
      </c>
      <c r="B23" s="394"/>
      <c r="C23" s="330"/>
      <c r="D23" s="330"/>
      <c r="E23" s="331">
        <v>2</v>
      </c>
      <c r="F23" s="332"/>
      <c r="G23" s="333">
        <f t="shared" si="0"/>
        <v>2</v>
      </c>
    </row>
    <row r="24" spans="1:7" ht="20.100000000000001" customHeight="1" thickBot="1" x14ac:dyDescent="0.35">
      <c r="A24" s="336">
        <v>1</v>
      </c>
      <c r="B24" s="336" t="s">
        <v>50</v>
      </c>
      <c r="C24" s="336">
        <f>SUM(C4:C23)</f>
        <v>25</v>
      </c>
      <c r="D24" s="336">
        <f t="shared" ref="D24:G24" si="1">SUM(D4:D23)</f>
        <v>35</v>
      </c>
      <c r="E24" s="336">
        <f t="shared" si="1"/>
        <v>45</v>
      </c>
      <c r="F24" s="337">
        <f t="shared" si="1"/>
        <v>75</v>
      </c>
      <c r="G24" s="336">
        <f t="shared" si="1"/>
        <v>180</v>
      </c>
    </row>
    <row r="25" spans="1:7" ht="20.100000000000001" customHeight="1" thickBot="1" x14ac:dyDescent="0.35">
      <c r="A25" s="329" t="s">
        <v>2</v>
      </c>
      <c r="B25" s="394" t="s">
        <v>51</v>
      </c>
      <c r="C25" s="330">
        <v>13</v>
      </c>
      <c r="D25" s="330">
        <v>0</v>
      </c>
      <c r="E25" s="331">
        <v>0</v>
      </c>
      <c r="F25" s="332">
        <v>2</v>
      </c>
      <c r="G25" s="333">
        <f t="shared" si="0"/>
        <v>15</v>
      </c>
    </row>
    <row r="26" spans="1:7" ht="20.100000000000001" customHeight="1" thickBot="1" x14ac:dyDescent="0.35">
      <c r="A26" s="329" t="s">
        <v>3</v>
      </c>
      <c r="B26" s="394"/>
      <c r="C26" s="330">
        <v>0</v>
      </c>
      <c r="D26" s="330">
        <v>0</v>
      </c>
      <c r="E26" s="331">
        <v>1</v>
      </c>
      <c r="F26" s="332">
        <v>0</v>
      </c>
      <c r="G26" s="333">
        <f t="shared" si="0"/>
        <v>1</v>
      </c>
    </row>
    <row r="27" spans="1:7" ht="20.100000000000001" customHeight="1" thickBot="1" x14ac:dyDescent="0.35">
      <c r="A27" s="329" t="s">
        <v>4</v>
      </c>
      <c r="B27" s="394"/>
      <c r="C27" s="330">
        <v>0</v>
      </c>
      <c r="D27" s="330">
        <v>0</v>
      </c>
      <c r="E27" s="331">
        <v>3</v>
      </c>
      <c r="F27" s="332">
        <v>0</v>
      </c>
      <c r="G27" s="333">
        <f t="shared" si="0"/>
        <v>3</v>
      </c>
    </row>
    <row r="28" spans="1:7" ht="20.100000000000001" customHeight="1" thickBot="1" x14ac:dyDescent="0.35">
      <c r="A28" s="329" t="s">
        <v>5</v>
      </c>
      <c r="B28" s="394"/>
      <c r="C28" s="330">
        <v>0</v>
      </c>
      <c r="D28" s="330">
        <v>0</v>
      </c>
      <c r="E28" s="330">
        <v>1</v>
      </c>
      <c r="F28" s="334">
        <v>1</v>
      </c>
      <c r="G28" s="333">
        <f t="shared" si="0"/>
        <v>2</v>
      </c>
    </row>
    <row r="29" spans="1:7" ht="20.100000000000001" customHeight="1" thickBot="1" x14ac:dyDescent="0.35">
      <c r="A29" s="329" t="s">
        <v>6</v>
      </c>
      <c r="B29" s="394"/>
      <c r="C29" s="330">
        <v>0</v>
      </c>
      <c r="D29" s="330">
        <v>3</v>
      </c>
      <c r="E29" s="331">
        <v>1</v>
      </c>
      <c r="F29" s="332">
        <v>1</v>
      </c>
      <c r="G29" s="333">
        <f t="shared" si="0"/>
        <v>5</v>
      </c>
    </row>
    <row r="30" spans="1:7" ht="20.100000000000001" customHeight="1" thickBot="1" x14ac:dyDescent="0.35">
      <c r="A30" s="329" t="s">
        <v>7</v>
      </c>
      <c r="B30" s="394"/>
      <c r="C30" s="330">
        <v>0</v>
      </c>
      <c r="D30" s="330">
        <v>0</v>
      </c>
      <c r="E30" s="331">
        <v>1</v>
      </c>
      <c r="F30" s="332">
        <v>2</v>
      </c>
      <c r="G30" s="333">
        <f t="shared" si="0"/>
        <v>3</v>
      </c>
    </row>
    <row r="31" spans="1:7" ht="20.100000000000001" customHeight="1" thickBot="1" x14ac:dyDescent="0.35">
      <c r="A31" s="329" t="s">
        <v>8</v>
      </c>
      <c r="B31" s="394"/>
      <c r="C31" s="331">
        <v>0</v>
      </c>
      <c r="D31" s="331">
        <v>0</v>
      </c>
      <c r="E31" s="331">
        <v>2</v>
      </c>
      <c r="F31" s="332">
        <v>0</v>
      </c>
      <c r="G31" s="333">
        <f t="shared" si="0"/>
        <v>2</v>
      </c>
    </row>
    <row r="32" spans="1:7" ht="20.100000000000001" customHeight="1" thickBot="1" x14ac:dyDescent="0.35">
      <c r="A32" s="329" t="s">
        <v>9</v>
      </c>
      <c r="B32" s="394"/>
      <c r="C32" s="330">
        <v>0</v>
      </c>
      <c r="D32" s="330">
        <v>0</v>
      </c>
      <c r="E32" s="331">
        <v>1</v>
      </c>
      <c r="F32" s="332">
        <v>0</v>
      </c>
      <c r="G32" s="333">
        <f t="shared" si="0"/>
        <v>1</v>
      </c>
    </row>
    <row r="33" spans="1:21" ht="20.100000000000001" customHeight="1" thickBot="1" x14ac:dyDescent="0.35">
      <c r="A33" s="329" t="s">
        <v>10</v>
      </c>
      <c r="B33" s="394"/>
      <c r="C33" s="330">
        <v>0</v>
      </c>
      <c r="D33" s="330">
        <v>0</v>
      </c>
      <c r="E33" s="331">
        <v>1</v>
      </c>
      <c r="F33" s="332">
        <v>0</v>
      </c>
      <c r="G33" s="333">
        <f t="shared" si="0"/>
        <v>1</v>
      </c>
    </row>
    <row r="34" spans="1:21" ht="20.100000000000001" customHeight="1" thickBot="1" x14ac:dyDescent="0.35">
      <c r="A34" s="329" t="s">
        <v>11</v>
      </c>
      <c r="B34" s="394"/>
      <c r="C34" s="330">
        <v>0</v>
      </c>
      <c r="D34" s="330">
        <v>0</v>
      </c>
      <c r="E34" s="331">
        <v>2</v>
      </c>
      <c r="F34" s="332">
        <v>0</v>
      </c>
      <c r="G34" s="333">
        <f t="shared" si="0"/>
        <v>2</v>
      </c>
    </row>
    <row r="35" spans="1:21" ht="20.100000000000001" customHeight="1" thickBot="1" x14ac:dyDescent="0.35">
      <c r="A35" s="329" t="s">
        <v>12</v>
      </c>
      <c r="B35" s="394"/>
      <c r="C35" s="330">
        <v>0</v>
      </c>
      <c r="D35" s="330">
        <v>0</v>
      </c>
      <c r="E35" s="331">
        <v>1</v>
      </c>
      <c r="F35" s="332">
        <v>0</v>
      </c>
      <c r="G35" s="333">
        <f t="shared" si="0"/>
        <v>1</v>
      </c>
    </row>
    <row r="36" spans="1:21" ht="20.100000000000001" customHeight="1" thickBot="1" x14ac:dyDescent="0.35">
      <c r="A36" s="329" t="s">
        <v>13</v>
      </c>
      <c r="B36" s="394"/>
      <c r="C36" s="330">
        <v>0</v>
      </c>
      <c r="D36" s="330">
        <v>0</v>
      </c>
      <c r="E36" s="331">
        <v>1</v>
      </c>
      <c r="F36" s="332">
        <v>2</v>
      </c>
      <c r="G36" s="333">
        <f t="shared" si="0"/>
        <v>3</v>
      </c>
    </row>
    <row r="37" spans="1:21" ht="20.100000000000001" customHeight="1" thickBot="1" x14ac:dyDescent="0.35">
      <c r="A37" s="329" t="s">
        <v>14</v>
      </c>
      <c r="B37" s="394"/>
      <c r="C37" s="330">
        <v>0</v>
      </c>
      <c r="D37" s="330">
        <v>28</v>
      </c>
      <c r="E37" s="330">
        <v>6</v>
      </c>
      <c r="F37" s="334">
        <v>8</v>
      </c>
      <c r="G37" s="333">
        <f t="shared" si="0"/>
        <v>42</v>
      </c>
    </row>
    <row r="38" spans="1:21" ht="20.100000000000001" customHeight="1" thickBot="1" x14ac:dyDescent="0.35">
      <c r="A38" s="329" t="s">
        <v>15</v>
      </c>
      <c r="B38" s="394"/>
      <c r="C38" s="330">
        <v>0</v>
      </c>
      <c r="D38" s="330">
        <v>0</v>
      </c>
      <c r="E38" s="331">
        <v>4</v>
      </c>
      <c r="F38" s="332">
        <v>3</v>
      </c>
      <c r="G38" s="333">
        <f t="shared" si="0"/>
        <v>7</v>
      </c>
    </row>
    <row r="39" spans="1:21" s="338" customFormat="1" ht="20.100000000000001" customHeight="1" thickBot="1" x14ac:dyDescent="0.35">
      <c r="A39" s="329" t="s">
        <v>16</v>
      </c>
      <c r="B39" s="394"/>
      <c r="C39" s="330">
        <v>0</v>
      </c>
      <c r="D39" s="330">
        <v>0</v>
      </c>
      <c r="E39" s="331">
        <v>6</v>
      </c>
      <c r="F39" s="332">
        <v>3</v>
      </c>
      <c r="G39" s="333">
        <f t="shared" si="0"/>
        <v>9</v>
      </c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</row>
    <row r="40" spans="1:21" ht="20.100000000000001" customHeight="1" thickBot="1" x14ac:dyDescent="0.35">
      <c r="A40" s="335" t="s">
        <v>17</v>
      </c>
      <c r="B40" s="394"/>
      <c r="C40" s="330">
        <v>0</v>
      </c>
      <c r="D40" s="330">
        <v>0</v>
      </c>
      <c r="E40" s="331">
        <v>0</v>
      </c>
      <c r="F40" s="332">
        <v>3</v>
      </c>
      <c r="G40" s="333">
        <f t="shared" si="0"/>
        <v>3</v>
      </c>
    </row>
    <row r="41" spans="1:21" ht="20.100000000000001" customHeight="1" thickBot="1" x14ac:dyDescent="0.35">
      <c r="A41" s="329" t="s">
        <v>18</v>
      </c>
      <c r="B41" s="394"/>
      <c r="C41" s="330">
        <v>0</v>
      </c>
      <c r="D41" s="330">
        <v>0</v>
      </c>
      <c r="E41" s="331">
        <v>2</v>
      </c>
      <c r="F41" s="332">
        <v>7</v>
      </c>
      <c r="G41" s="333">
        <f t="shared" si="0"/>
        <v>9</v>
      </c>
    </row>
    <row r="42" spans="1:21" ht="20.100000000000001" customHeight="1" thickBot="1" x14ac:dyDescent="0.35">
      <c r="A42" s="329" t="s">
        <v>19</v>
      </c>
      <c r="B42" s="394"/>
      <c r="C42" s="330">
        <v>0</v>
      </c>
      <c r="D42" s="330">
        <v>0</v>
      </c>
      <c r="E42" s="330">
        <v>2</v>
      </c>
      <c r="F42" s="334">
        <v>0</v>
      </c>
      <c r="G42" s="333">
        <f t="shared" si="0"/>
        <v>2</v>
      </c>
    </row>
    <row r="43" spans="1:21" ht="20.100000000000001" customHeight="1" thickBot="1" x14ac:dyDescent="0.35">
      <c r="A43" s="329" t="s">
        <v>20</v>
      </c>
      <c r="B43" s="394"/>
      <c r="C43" s="330">
        <v>0</v>
      </c>
      <c r="D43" s="330">
        <v>0</v>
      </c>
      <c r="E43" s="331">
        <v>1</v>
      </c>
      <c r="F43" s="332">
        <v>1</v>
      </c>
      <c r="G43" s="333">
        <f t="shared" si="0"/>
        <v>2</v>
      </c>
    </row>
    <row r="44" spans="1:21" ht="20.100000000000001" customHeight="1" thickBot="1" x14ac:dyDescent="0.35">
      <c r="A44" s="329" t="s">
        <v>21</v>
      </c>
      <c r="B44" s="394"/>
      <c r="C44" s="330">
        <v>0</v>
      </c>
      <c r="D44" s="330">
        <v>0</v>
      </c>
      <c r="E44" s="331">
        <v>1</v>
      </c>
      <c r="F44" s="332">
        <v>0</v>
      </c>
      <c r="G44" s="333">
        <f t="shared" si="0"/>
        <v>1</v>
      </c>
    </row>
    <row r="45" spans="1:21" ht="20.100000000000001" customHeight="1" thickBot="1" x14ac:dyDescent="0.35">
      <c r="A45" s="336">
        <f>A24+1</f>
        <v>2</v>
      </c>
      <c r="B45" s="336" t="s">
        <v>51</v>
      </c>
      <c r="C45" s="336">
        <f t="shared" ref="C45:G45" si="2">SUM(C25:C44)</f>
        <v>13</v>
      </c>
      <c r="D45" s="336">
        <f t="shared" si="2"/>
        <v>31</v>
      </c>
      <c r="E45" s="336">
        <f t="shared" si="2"/>
        <v>37</v>
      </c>
      <c r="F45" s="337">
        <f t="shared" si="2"/>
        <v>33</v>
      </c>
      <c r="G45" s="336">
        <f t="shared" si="2"/>
        <v>114</v>
      </c>
    </row>
    <row r="46" spans="1:21" ht="20.100000000000001" customHeight="1" thickBot="1" x14ac:dyDescent="0.35">
      <c r="A46" s="329" t="s">
        <v>2</v>
      </c>
      <c r="B46" s="394" t="s">
        <v>52</v>
      </c>
      <c r="C46" s="330">
        <v>3</v>
      </c>
      <c r="D46" s="330">
        <v>0</v>
      </c>
      <c r="E46" s="331"/>
      <c r="F46" s="332"/>
      <c r="G46" s="333">
        <f t="shared" si="0"/>
        <v>3</v>
      </c>
    </row>
    <row r="47" spans="1:21" ht="20.100000000000001" customHeight="1" thickBot="1" x14ac:dyDescent="0.35">
      <c r="A47" s="329" t="s">
        <v>3</v>
      </c>
      <c r="B47" s="394"/>
      <c r="C47" s="330"/>
      <c r="D47" s="330"/>
      <c r="E47" s="331"/>
      <c r="F47" s="332"/>
      <c r="G47" s="333">
        <f t="shared" si="0"/>
        <v>0</v>
      </c>
    </row>
    <row r="48" spans="1:21" ht="20.100000000000001" customHeight="1" thickBot="1" x14ac:dyDescent="0.35">
      <c r="A48" s="329" t="s">
        <v>4</v>
      </c>
      <c r="B48" s="394"/>
      <c r="C48" s="330"/>
      <c r="D48" s="330"/>
      <c r="E48" s="331">
        <v>1</v>
      </c>
      <c r="F48" s="332">
        <v>0</v>
      </c>
      <c r="G48" s="333">
        <f t="shared" si="0"/>
        <v>1</v>
      </c>
    </row>
    <row r="49" spans="1:7" ht="20.100000000000001" customHeight="1" thickBot="1" x14ac:dyDescent="0.35">
      <c r="A49" s="329" t="s">
        <v>5</v>
      </c>
      <c r="B49" s="394"/>
      <c r="C49" s="330"/>
      <c r="D49" s="330"/>
      <c r="E49" s="330"/>
      <c r="F49" s="334"/>
      <c r="G49" s="333">
        <f t="shared" si="0"/>
        <v>0</v>
      </c>
    </row>
    <row r="50" spans="1:7" ht="20.100000000000001" customHeight="1" thickBot="1" x14ac:dyDescent="0.35">
      <c r="A50" s="329" t="s">
        <v>6</v>
      </c>
      <c r="B50" s="394"/>
      <c r="C50" s="330"/>
      <c r="D50" s="330"/>
      <c r="E50" s="331"/>
      <c r="F50" s="332"/>
      <c r="G50" s="333">
        <f t="shared" si="0"/>
        <v>0</v>
      </c>
    </row>
    <row r="51" spans="1:7" ht="20.100000000000001" customHeight="1" thickBot="1" x14ac:dyDescent="0.35">
      <c r="A51" s="329" t="s">
        <v>7</v>
      </c>
      <c r="B51" s="394"/>
      <c r="C51" s="330"/>
      <c r="D51" s="330"/>
      <c r="E51" s="331"/>
      <c r="F51" s="332"/>
      <c r="G51" s="333">
        <f t="shared" si="0"/>
        <v>0</v>
      </c>
    </row>
    <row r="52" spans="1:7" ht="20.100000000000001" customHeight="1" thickBot="1" x14ac:dyDescent="0.35">
      <c r="A52" s="329" t="s">
        <v>8</v>
      </c>
      <c r="B52" s="394"/>
      <c r="C52" s="331"/>
      <c r="D52" s="331"/>
      <c r="E52" s="331"/>
      <c r="F52" s="332"/>
      <c r="G52" s="333">
        <f t="shared" si="0"/>
        <v>0</v>
      </c>
    </row>
    <row r="53" spans="1:7" ht="20.100000000000001" customHeight="1" thickBot="1" x14ac:dyDescent="0.35">
      <c r="A53" s="329" t="s">
        <v>9</v>
      </c>
      <c r="B53" s="394"/>
      <c r="C53" s="330"/>
      <c r="D53" s="330"/>
      <c r="E53" s="331"/>
      <c r="F53" s="332"/>
      <c r="G53" s="333">
        <f t="shared" si="0"/>
        <v>0</v>
      </c>
    </row>
    <row r="54" spans="1:7" ht="20.100000000000001" customHeight="1" thickBot="1" x14ac:dyDescent="0.35">
      <c r="A54" s="329" t="s">
        <v>10</v>
      </c>
      <c r="B54" s="394"/>
      <c r="C54" s="330"/>
      <c r="D54" s="330"/>
      <c r="E54" s="331"/>
      <c r="F54" s="332"/>
      <c r="G54" s="333">
        <f t="shared" si="0"/>
        <v>0</v>
      </c>
    </row>
    <row r="55" spans="1:7" ht="20.100000000000001" customHeight="1" thickBot="1" x14ac:dyDescent="0.35">
      <c r="A55" s="329" t="s">
        <v>11</v>
      </c>
      <c r="B55" s="394"/>
      <c r="C55" s="330"/>
      <c r="D55" s="330"/>
      <c r="E55" s="331"/>
      <c r="F55" s="332"/>
      <c r="G55" s="333">
        <f t="shared" si="0"/>
        <v>0</v>
      </c>
    </row>
    <row r="56" spans="1:7" ht="20.100000000000001" customHeight="1" thickBot="1" x14ac:dyDescent="0.35">
      <c r="A56" s="329" t="s">
        <v>12</v>
      </c>
      <c r="B56" s="394"/>
      <c r="C56" s="330"/>
      <c r="D56" s="330"/>
      <c r="E56" s="331"/>
      <c r="F56" s="332"/>
      <c r="G56" s="333">
        <f t="shared" si="0"/>
        <v>0</v>
      </c>
    </row>
    <row r="57" spans="1:7" ht="20.100000000000001" customHeight="1" thickBot="1" x14ac:dyDescent="0.35">
      <c r="A57" s="329" t="s">
        <v>13</v>
      </c>
      <c r="B57" s="394"/>
      <c r="C57" s="330"/>
      <c r="D57" s="330"/>
      <c r="E57" s="331"/>
      <c r="F57" s="332">
        <v>1</v>
      </c>
      <c r="G57" s="333">
        <f t="shared" si="0"/>
        <v>1</v>
      </c>
    </row>
    <row r="58" spans="1:7" ht="20.100000000000001" customHeight="1" thickBot="1" x14ac:dyDescent="0.35">
      <c r="A58" s="329" t="s">
        <v>14</v>
      </c>
      <c r="B58" s="394"/>
      <c r="C58" s="330"/>
      <c r="D58" s="330">
        <v>6</v>
      </c>
      <c r="E58" s="330">
        <v>2</v>
      </c>
      <c r="F58" s="334">
        <v>3</v>
      </c>
      <c r="G58" s="333">
        <f t="shared" si="0"/>
        <v>11</v>
      </c>
    </row>
    <row r="59" spans="1:7" ht="20.100000000000001" customHeight="1" thickBot="1" x14ac:dyDescent="0.35">
      <c r="A59" s="329" t="s">
        <v>15</v>
      </c>
      <c r="B59" s="394"/>
      <c r="C59" s="330"/>
      <c r="D59" s="330"/>
      <c r="E59" s="331"/>
      <c r="F59" s="332"/>
      <c r="G59" s="333">
        <f t="shared" si="0"/>
        <v>0</v>
      </c>
    </row>
    <row r="60" spans="1:7" ht="20.100000000000001" customHeight="1" thickBot="1" x14ac:dyDescent="0.35">
      <c r="A60" s="329" t="s">
        <v>16</v>
      </c>
      <c r="B60" s="394"/>
      <c r="C60" s="330">
        <v>0</v>
      </c>
      <c r="D60" s="330">
        <v>1</v>
      </c>
      <c r="E60" s="331">
        <v>1</v>
      </c>
      <c r="F60" s="332">
        <v>0</v>
      </c>
      <c r="G60" s="333">
        <f t="shared" si="0"/>
        <v>2</v>
      </c>
    </row>
    <row r="61" spans="1:7" ht="20.100000000000001" customHeight="1" thickBot="1" x14ac:dyDescent="0.35">
      <c r="A61" s="335" t="s">
        <v>17</v>
      </c>
      <c r="B61" s="394"/>
      <c r="C61" s="330"/>
      <c r="D61" s="330">
        <v>1</v>
      </c>
      <c r="E61" s="331">
        <v>0</v>
      </c>
      <c r="F61" s="332"/>
      <c r="G61" s="333">
        <f t="shared" si="0"/>
        <v>1</v>
      </c>
    </row>
    <row r="62" spans="1:7" ht="20.100000000000001" customHeight="1" thickBot="1" x14ac:dyDescent="0.35">
      <c r="A62" s="329" t="s">
        <v>18</v>
      </c>
      <c r="B62" s="394"/>
      <c r="C62" s="330">
        <v>0</v>
      </c>
      <c r="D62" s="330">
        <v>1</v>
      </c>
      <c r="E62" s="331">
        <v>0</v>
      </c>
      <c r="F62" s="332"/>
      <c r="G62" s="333">
        <f t="shared" si="0"/>
        <v>1</v>
      </c>
    </row>
    <row r="63" spans="1:7" ht="20.100000000000001" customHeight="1" thickBot="1" x14ac:dyDescent="0.35">
      <c r="A63" s="329" t="s">
        <v>19</v>
      </c>
      <c r="B63" s="394"/>
      <c r="C63" s="330"/>
      <c r="D63" s="330"/>
      <c r="E63" s="330"/>
      <c r="F63" s="334"/>
      <c r="G63" s="333">
        <f t="shared" si="0"/>
        <v>0</v>
      </c>
    </row>
    <row r="64" spans="1:7" ht="20.100000000000001" customHeight="1" thickBot="1" x14ac:dyDescent="0.35">
      <c r="A64" s="329" t="s">
        <v>20</v>
      </c>
      <c r="B64" s="394"/>
      <c r="C64" s="330"/>
      <c r="D64" s="330"/>
      <c r="E64" s="331"/>
      <c r="F64" s="332"/>
      <c r="G64" s="333">
        <f t="shared" si="0"/>
        <v>0</v>
      </c>
    </row>
    <row r="65" spans="1:7" ht="20.100000000000001" customHeight="1" thickBot="1" x14ac:dyDescent="0.35">
      <c r="A65" s="329" t="s">
        <v>21</v>
      </c>
      <c r="B65" s="394"/>
      <c r="C65" s="330"/>
      <c r="D65" s="330"/>
      <c r="E65" s="331"/>
      <c r="F65" s="332"/>
      <c r="G65" s="333">
        <f t="shared" si="0"/>
        <v>0</v>
      </c>
    </row>
    <row r="66" spans="1:7" ht="20.100000000000001" customHeight="1" thickBot="1" x14ac:dyDescent="0.35">
      <c r="A66" s="336">
        <f>A45+1</f>
        <v>3</v>
      </c>
      <c r="B66" s="336" t="s">
        <v>52</v>
      </c>
      <c r="C66" s="336">
        <f t="shared" ref="C66:F66" si="3">SUM(C46:C65)</f>
        <v>3</v>
      </c>
      <c r="D66" s="336">
        <f t="shared" si="3"/>
        <v>9</v>
      </c>
      <c r="E66" s="336">
        <f t="shared" si="3"/>
        <v>4</v>
      </c>
      <c r="F66" s="337">
        <f t="shared" si="3"/>
        <v>4</v>
      </c>
      <c r="G66" s="336">
        <f t="shared" si="0"/>
        <v>20</v>
      </c>
    </row>
    <row r="67" spans="1:7" ht="20.100000000000001" customHeight="1" thickBot="1" x14ac:dyDescent="0.35">
      <c r="A67" s="329" t="s">
        <v>2</v>
      </c>
      <c r="B67" s="394" t="s">
        <v>53</v>
      </c>
      <c r="C67" s="330">
        <v>1</v>
      </c>
      <c r="D67" s="330"/>
      <c r="E67" s="331"/>
      <c r="F67" s="332"/>
      <c r="G67" s="333">
        <f t="shared" si="0"/>
        <v>1</v>
      </c>
    </row>
    <row r="68" spans="1:7" ht="20.100000000000001" customHeight="1" thickBot="1" x14ac:dyDescent="0.35">
      <c r="A68" s="329" t="s">
        <v>3</v>
      </c>
      <c r="B68" s="394"/>
      <c r="C68" s="330"/>
      <c r="D68" s="330"/>
      <c r="E68" s="331"/>
      <c r="F68" s="332"/>
      <c r="G68" s="333">
        <f t="shared" si="0"/>
        <v>0</v>
      </c>
    </row>
    <row r="69" spans="1:7" ht="20.100000000000001" customHeight="1" thickBot="1" x14ac:dyDescent="0.35">
      <c r="A69" s="329" t="s">
        <v>4</v>
      </c>
      <c r="B69" s="394"/>
      <c r="C69" s="330"/>
      <c r="D69" s="330"/>
      <c r="E69" s="331">
        <v>1</v>
      </c>
      <c r="F69" s="332"/>
      <c r="G69" s="333">
        <f t="shared" ref="G69:G132" si="4">F69+E69+D69+C69</f>
        <v>1</v>
      </c>
    </row>
    <row r="70" spans="1:7" ht="20.100000000000001" customHeight="1" thickBot="1" x14ac:dyDescent="0.35">
      <c r="A70" s="329" t="s">
        <v>5</v>
      </c>
      <c r="B70" s="394"/>
      <c r="C70" s="330"/>
      <c r="D70" s="330"/>
      <c r="E70" s="330"/>
      <c r="F70" s="334"/>
      <c r="G70" s="333">
        <f t="shared" si="4"/>
        <v>0</v>
      </c>
    </row>
    <row r="71" spans="1:7" ht="20.100000000000001" customHeight="1" thickBot="1" x14ac:dyDescent="0.35">
      <c r="A71" s="329" t="s">
        <v>6</v>
      </c>
      <c r="B71" s="394"/>
      <c r="C71" s="330"/>
      <c r="D71" s="330">
        <v>1</v>
      </c>
      <c r="E71" s="331"/>
      <c r="F71" s="332"/>
      <c r="G71" s="333">
        <f t="shared" si="4"/>
        <v>1</v>
      </c>
    </row>
    <row r="72" spans="1:7" ht="20.100000000000001" customHeight="1" thickBot="1" x14ac:dyDescent="0.35">
      <c r="A72" s="329" t="s">
        <v>7</v>
      </c>
      <c r="B72" s="394"/>
      <c r="C72" s="330"/>
      <c r="D72" s="330"/>
      <c r="E72" s="331"/>
      <c r="F72" s="332"/>
      <c r="G72" s="333">
        <f t="shared" si="4"/>
        <v>0</v>
      </c>
    </row>
    <row r="73" spans="1:7" ht="20.100000000000001" customHeight="1" thickBot="1" x14ac:dyDescent="0.35">
      <c r="A73" s="329" t="s">
        <v>8</v>
      </c>
      <c r="B73" s="394"/>
      <c r="C73" s="331"/>
      <c r="D73" s="331"/>
      <c r="E73" s="331"/>
      <c r="F73" s="332"/>
      <c r="G73" s="333">
        <f t="shared" si="4"/>
        <v>0</v>
      </c>
    </row>
    <row r="74" spans="1:7" ht="20.100000000000001" customHeight="1" thickBot="1" x14ac:dyDescent="0.35">
      <c r="A74" s="329" t="s">
        <v>9</v>
      </c>
      <c r="B74" s="394"/>
      <c r="C74" s="330"/>
      <c r="D74" s="330"/>
      <c r="E74" s="331"/>
      <c r="F74" s="332"/>
      <c r="G74" s="333">
        <f t="shared" si="4"/>
        <v>0</v>
      </c>
    </row>
    <row r="75" spans="1:7" ht="20.100000000000001" customHeight="1" thickBot="1" x14ac:dyDescent="0.35">
      <c r="A75" s="329" t="s">
        <v>10</v>
      </c>
      <c r="B75" s="394"/>
      <c r="C75" s="330"/>
      <c r="D75" s="330"/>
      <c r="E75" s="331"/>
      <c r="F75" s="332"/>
      <c r="G75" s="333">
        <f t="shared" si="4"/>
        <v>0</v>
      </c>
    </row>
    <row r="76" spans="1:7" ht="20.100000000000001" customHeight="1" thickBot="1" x14ac:dyDescent="0.35">
      <c r="A76" s="329" t="s">
        <v>11</v>
      </c>
      <c r="B76" s="394"/>
      <c r="C76" s="330"/>
      <c r="D76" s="330"/>
      <c r="E76" s="331"/>
      <c r="F76" s="332"/>
      <c r="G76" s="333">
        <f t="shared" si="4"/>
        <v>0</v>
      </c>
    </row>
    <row r="77" spans="1:7" ht="20.100000000000001" customHeight="1" thickBot="1" x14ac:dyDescent="0.35">
      <c r="A77" s="329" t="s">
        <v>12</v>
      </c>
      <c r="B77" s="394"/>
      <c r="C77" s="330"/>
      <c r="D77" s="330"/>
      <c r="E77" s="331"/>
      <c r="F77" s="332"/>
      <c r="G77" s="333">
        <f t="shared" si="4"/>
        <v>0</v>
      </c>
    </row>
    <row r="78" spans="1:7" ht="20.100000000000001" customHeight="1" thickBot="1" x14ac:dyDescent="0.35">
      <c r="A78" s="329" t="s">
        <v>13</v>
      </c>
      <c r="B78" s="394"/>
      <c r="C78" s="330"/>
      <c r="D78" s="330"/>
      <c r="E78" s="331"/>
      <c r="F78" s="332"/>
      <c r="G78" s="333">
        <f t="shared" si="4"/>
        <v>0</v>
      </c>
    </row>
    <row r="79" spans="1:7" ht="20.100000000000001" customHeight="1" thickBot="1" x14ac:dyDescent="0.35">
      <c r="A79" s="329" t="s">
        <v>14</v>
      </c>
      <c r="B79" s="394"/>
      <c r="C79" s="330"/>
      <c r="D79" s="330">
        <v>4</v>
      </c>
      <c r="E79" s="330">
        <v>2</v>
      </c>
      <c r="F79" s="334">
        <v>1</v>
      </c>
      <c r="G79" s="333">
        <f t="shared" si="4"/>
        <v>7</v>
      </c>
    </row>
    <row r="80" spans="1:7" ht="20.100000000000001" customHeight="1" thickBot="1" x14ac:dyDescent="0.35">
      <c r="A80" s="329" t="s">
        <v>15</v>
      </c>
      <c r="B80" s="394"/>
      <c r="C80" s="330"/>
      <c r="D80" s="330"/>
      <c r="E80" s="331">
        <v>2</v>
      </c>
      <c r="F80" s="332"/>
      <c r="G80" s="333">
        <f t="shared" si="4"/>
        <v>2</v>
      </c>
    </row>
    <row r="81" spans="1:7" ht="20.100000000000001" customHeight="1" thickBot="1" x14ac:dyDescent="0.35">
      <c r="A81" s="329" t="s">
        <v>16</v>
      </c>
      <c r="B81" s="394"/>
      <c r="C81" s="330"/>
      <c r="D81" s="330"/>
      <c r="E81" s="331">
        <v>1</v>
      </c>
      <c r="F81" s="332"/>
      <c r="G81" s="333">
        <f t="shared" si="4"/>
        <v>1</v>
      </c>
    </row>
    <row r="82" spans="1:7" ht="20.100000000000001" customHeight="1" thickBot="1" x14ac:dyDescent="0.35">
      <c r="A82" s="335" t="s">
        <v>17</v>
      </c>
      <c r="B82" s="394"/>
      <c r="C82" s="330"/>
      <c r="D82" s="330"/>
      <c r="E82" s="331"/>
      <c r="F82" s="332">
        <v>1</v>
      </c>
      <c r="G82" s="333">
        <f t="shared" si="4"/>
        <v>1</v>
      </c>
    </row>
    <row r="83" spans="1:7" ht="20.100000000000001" customHeight="1" thickBot="1" x14ac:dyDescent="0.35">
      <c r="A83" s="329" t="s">
        <v>18</v>
      </c>
      <c r="B83" s="394"/>
      <c r="C83" s="330"/>
      <c r="D83" s="330"/>
      <c r="E83" s="331">
        <v>1</v>
      </c>
      <c r="F83" s="332"/>
      <c r="G83" s="333">
        <f t="shared" si="4"/>
        <v>1</v>
      </c>
    </row>
    <row r="84" spans="1:7" ht="20.100000000000001" customHeight="1" thickBot="1" x14ac:dyDescent="0.35">
      <c r="A84" s="329" t="s">
        <v>19</v>
      </c>
      <c r="B84" s="394"/>
      <c r="C84" s="330"/>
      <c r="D84" s="330"/>
      <c r="E84" s="330"/>
      <c r="F84" s="334"/>
      <c r="G84" s="333">
        <f t="shared" si="4"/>
        <v>0</v>
      </c>
    </row>
    <row r="85" spans="1:7" ht="20.100000000000001" customHeight="1" thickBot="1" x14ac:dyDescent="0.35">
      <c r="A85" s="329" t="s">
        <v>20</v>
      </c>
      <c r="B85" s="394"/>
      <c r="C85" s="330"/>
      <c r="D85" s="330"/>
      <c r="E85" s="331"/>
      <c r="F85" s="332"/>
      <c r="G85" s="333">
        <f t="shared" si="4"/>
        <v>0</v>
      </c>
    </row>
    <row r="86" spans="1:7" ht="20.100000000000001" customHeight="1" thickBot="1" x14ac:dyDescent="0.35">
      <c r="A86" s="329" t="s">
        <v>21</v>
      </c>
      <c r="B86" s="394"/>
      <c r="C86" s="330"/>
      <c r="D86" s="330"/>
      <c r="E86" s="331"/>
      <c r="F86" s="332"/>
      <c r="G86" s="333">
        <f t="shared" si="4"/>
        <v>0</v>
      </c>
    </row>
    <row r="87" spans="1:7" ht="20.100000000000001" customHeight="1" thickBot="1" x14ac:dyDescent="0.35">
      <c r="A87" s="336">
        <f>A66+1</f>
        <v>4</v>
      </c>
      <c r="B87" s="336" t="s">
        <v>53</v>
      </c>
      <c r="C87" s="336">
        <f t="shared" ref="C87:F87" si="5">SUM(C67:C86)</f>
        <v>1</v>
      </c>
      <c r="D87" s="336">
        <f t="shared" si="5"/>
        <v>5</v>
      </c>
      <c r="E87" s="336">
        <f t="shared" si="5"/>
        <v>7</v>
      </c>
      <c r="F87" s="337">
        <f t="shared" si="5"/>
        <v>2</v>
      </c>
      <c r="G87" s="336">
        <f t="shared" si="4"/>
        <v>15</v>
      </c>
    </row>
    <row r="88" spans="1:7" ht="20.100000000000001" customHeight="1" thickBot="1" x14ac:dyDescent="0.35">
      <c r="A88" s="329" t="s">
        <v>2</v>
      </c>
      <c r="B88" s="394" t="s">
        <v>54</v>
      </c>
      <c r="C88" s="330">
        <v>4</v>
      </c>
      <c r="D88" s="330">
        <v>0</v>
      </c>
      <c r="E88" s="331">
        <v>0</v>
      </c>
      <c r="F88" s="332">
        <v>0</v>
      </c>
      <c r="G88" s="333">
        <f t="shared" si="4"/>
        <v>4</v>
      </c>
    </row>
    <row r="89" spans="1:7" ht="20.100000000000001" customHeight="1" thickBot="1" x14ac:dyDescent="0.35">
      <c r="A89" s="329" t="s">
        <v>3</v>
      </c>
      <c r="B89" s="394"/>
      <c r="C89" s="330">
        <v>0</v>
      </c>
      <c r="D89" s="330">
        <v>0</v>
      </c>
      <c r="E89" s="331">
        <v>0</v>
      </c>
      <c r="F89" s="332">
        <v>0</v>
      </c>
      <c r="G89" s="333">
        <f t="shared" si="4"/>
        <v>0</v>
      </c>
    </row>
    <row r="90" spans="1:7" ht="20.100000000000001" customHeight="1" thickBot="1" x14ac:dyDescent="0.35">
      <c r="A90" s="329" t="s">
        <v>4</v>
      </c>
      <c r="B90" s="394"/>
      <c r="C90" s="330">
        <v>0</v>
      </c>
      <c r="D90" s="330">
        <v>0</v>
      </c>
      <c r="E90" s="331">
        <v>1</v>
      </c>
      <c r="F90" s="332">
        <v>0</v>
      </c>
      <c r="G90" s="333">
        <f t="shared" si="4"/>
        <v>1</v>
      </c>
    </row>
    <row r="91" spans="1:7" ht="20.100000000000001" customHeight="1" thickBot="1" x14ac:dyDescent="0.35">
      <c r="A91" s="329" t="s">
        <v>5</v>
      </c>
      <c r="B91" s="394"/>
      <c r="C91" s="330">
        <v>0</v>
      </c>
      <c r="D91" s="330">
        <v>0</v>
      </c>
      <c r="E91" s="330">
        <v>0</v>
      </c>
      <c r="F91" s="334">
        <v>0</v>
      </c>
      <c r="G91" s="333">
        <f t="shared" si="4"/>
        <v>0</v>
      </c>
    </row>
    <row r="92" spans="1:7" ht="20.100000000000001" customHeight="1" thickBot="1" x14ac:dyDescent="0.35">
      <c r="A92" s="329" t="s">
        <v>6</v>
      </c>
      <c r="B92" s="394"/>
      <c r="C92" s="330">
        <v>0</v>
      </c>
      <c r="D92" s="330">
        <v>1</v>
      </c>
      <c r="E92" s="331">
        <v>0</v>
      </c>
      <c r="F92" s="332">
        <v>0</v>
      </c>
      <c r="G92" s="333">
        <f t="shared" si="4"/>
        <v>1</v>
      </c>
    </row>
    <row r="93" spans="1:7" ht="20.100000000000001" customHeight="1" thickBot="1" x14ac:dyDescent="0.35">
      <c r="A93" s="329" t="s">
        <v>7</v>
      </c>
      <c r="B93" s="394"/>
      <c r="C93" s="330">
        <v>0</v>
      </c>
      <c r="D93" s="330">
        <v>0</v>
      </c>
      <c r="E93" s="331">
        <v>0</v>
      </c>
      <c r="F93" s="332">
        <v>0</v>
      </c>
      <c r="G93" s="333">
        <f t="shared" si="4"/>
        <v>0</v>
      </c>
    </row>
    <row r="94" spans="1:7" ht="20.100000000000001" customHeight="1" thickBot="1" x14ac:dyDescent="0.35">
      <c r="A94" s="329" t="s">
        <v>8</v>
      </c>
      <c r="B94" s="394"/>
      <c r="C94" s="331">
        <v>0</v>
      </c>
      <c r="D94" s="331">
        <v>0</v>
      </c>
      <c r="E94" s="331">
        <v>0</v>
      </c>
      <c r="F94" s="332">
        <v>0</v>
      </c>
      <c r="G94" s="333">
        <f t="shared" si="4"/>
        <v>0</v>
      </c>
    </row>
    <row r="95" spans="1:7" ht="20.100000000000001" customHeight="1" thickBot="1" x14ac:dyDescent="0.35">
      <c r="A95" s="329" t="s">
        <v>9</v>
      </c>
      <c r="B95" s="394"/>
      <c r="C95" s="330">
        <v>0</v>
      </c>
      <c r="D95" s="330">
        <v>0</v>
      </c>
      <c r="E95" s="331">
        <v>0</v>
      </c>
      <c r="F95" s="332">
        <v>0</v>
      </c>
      <c r="G95" s="333">
        <f t="shared" si="4"/>
        <v>0</v>
      </c>
    </row>
    <row r="96" spans="1:7" ht="20.100000000000001" customHeight="1" thickBot="1" x14ac:dyDescent="0.35">
      <c r="A96" s="329" t="s">
        <v>10</v>
      </c>
      <c r="B96" s="394"/>
      <c r="C96" s="330">
        <v>0</v>
      </c>
      <c r="D96" s="330">
        <v>0</v>
      </c>
      <c r="E96" s="331">
        <v>0</v>
      </c>
      <c r="F96" s="332">
        <v>1</v>
      </c>
      <c r="G96" s="333">
        <f t="shared" si="4"/>
        <v>1</v>
      </c>
    </row>
    <row r="97" spans="1:7" ht="20.100000000000001" customHeight="1" thickBot="1" x14ac:dyDescent="0.35">
      <c r="A97" s="329" t="s">
        <v>11</v>
      </c>
      <c r="B97" s="394"/>
      <c r="C97" s="330">
        <v>0</v>
      </c>
      <c r="D97" s="330">
        <v>0</v>
      </c>
      <c r="E97" s="331">
        <v>0</v>
      </c>
      <c r="F97" s="332">
        <v>1</v>
      </c>
      <c r="G97" s="333">
        <f t="shared" si="4"/>
        <v>1</v>
      </c>
    </row>
    <row r="98" spans="1:7" ht="20.100000000000001" customHeight="1" thickBot="1" x14ac:dyDescent="0.35">
      <c r="A98" s="329" t="s">
        <v>12</v>
      </c>
      <c r="B98" s="394"/>
      <c r="C98" s="330">
        <v>0</v>
      </c>
      <c r="D98" s="330">
        <v>0</v>
      </c>
      <c r="E98" s="331">
        <v>0</v>
      </c>
      <c r="F98" s="332">
        <v>0</v>
      </c>
      <c r="G98" s="333">
        <f t="shared" si="4"/>
        <v>0</v>
      </c>
    </row>
    <row r="99" spans="1:7" ht="20.100000000000001" customHeight="1" thickBot="1" x14ac:dyDescent="0.35">
      <c r="A99" s="329" t="s">
        <v>13</v>
      </c>
      <c r="B99" s="394"/>
      <c r="C99" s="330">
        <v>0</v>
      </c>
      <c r="D99" s="330">
        <v>0</v>
      </c>
      <c r="E99" s="331">
        <v>1</v>
      </c>
      <c r="F99" s="332">
        <v>1</v>
      </c>
      <c r="G99" s="333">
        <f t="shared" si="4"/>
        <v>2</v>
      </c>
    </row>
    <row r="100" spans="1:7" ht="20.100000000000001" customHeight="1" thickBot="1" x14ac:dyDescent="0.35">
      <c r="A100" s="329" t="s">
        <v>14</v>
      </c>
      <c r="B100" s="394"/>
      <c r="C100" s="330">
        <v>0</v>
      </c>
      <c r="D100" s="330">
        <v>16</v>
      </c>
      <c r="E100" s="330">
        <v>4</v>
      </c>
      <c r="F100" s="334">
        <v>1</v>
      </c>
      <c r="G100" s="333">
        <f t="shared" si="4"/>
        <v>21</v>
      </c>
    </row>
    <row r="101" spans="1:7" ht="20.100000000000001" customHeight="1" thickBot="1" x14ac:dyDescent="0.35">
      <c r="A101" s="329" t="s">
        <v>15</v>
      </c>
      <c r="B101" s="394"/>
      <c r="C101" s="330">
        <v>0</v>
      </c>
      <c r="D101" s="330">
        <v>0</v>
      </c>
      <c r="E101" s="331">
        <v>2</v>
      </c>
      <c r="F101" s="332">
        <v>1</v>
      </c>
      <c r="G101" s="333">
        <f t="shared" si="4"/>
        <v>3</v>
      </c>
    </row>
    <row r="102" spans="1:7" ht="20.100000000000001" customHeight="1" thickBot="1" x14ac:dyDescent="0.35">
      <c r="A102" s="329" t="s">
        <v>16</v>
      </c>
      <c r="B102" s="394"/>
      <c r="C102" s="330">
        <v>0</v>
      </c>
      <c r="D102" s="330">
        <v>0</v>
      </c>
      <c r="E102" s="331">
        <v>1</v>
      </c>
      <c r="F102" s="332">
        <v>0</v>
      </c>
      <c r="G102" s="333">
        <f t="shared" si="4"/>
        <v>1</v>
      </c>
    </row>
    <row r="103" spans="1:7" ht="20.100000000000001" customHeight="1" thickBot="1" x14ac:dyDescent="0.35">
      <c r="A103" s="335" t="s">
        <v>17</v>
      </c>
      <c r="B103" s="394"/>
      <c r="C103" s="330">
        <v>0</v>
      </c>
      <c r="D103" s="330">
        <v>0</v>
      </c>
      <c r="E103" s="331">
        <v>0</v>
      </c>
      <c r="F103" s="332">
        <v>2</v>
      </c>
      <c r="G103" s="333">
        <f t="shared" si="4"/>
        <v>2</v>
      </c>
    </row>
    <row r="104" spans="1:7" ht="20.100000000000001" customHeight="1" thickBot="1" x14ac:dyDescent="0.35">
      <c r="A104" s="329" t="s">
        <v>18</v>
      </c>
      <c r="B104" s="394"/>
      <c r="C104" s="330">
        <v>0</v>
      </c>
      <c r="D104" s="330">
        <v>0</v>
      </c>
      <c r="E104" s="331">
        <v>2</v>
      </c>
      <c r="F104" s="332">
        <v>1</v>
      </c>
      <c r="G104" s="333">
        <f t="shared" si="4"/>
        <v>3</v>
      </c>
    </row>
    <row r="105" spans="1:7" ht="20.100000000000001" customHeight="1" thickBot="1" x14ac:dyDescent="0.35">
      <c r="A105" s="329" t="s">
        <v>19</v>
      </c>
      <c r="B105" s="394"/>
      <c r="C105" s="330">
        <v>0</v>
      </c>
      <c r="D105" s="330">
        <v>0</v>
      </c>
      <c r="E105" s="330">
        <v>0</v>
      </c>
      <c r="F105" s="334">
        <v>0</v>
      </c>
      <c r="G105" s="333">
        <f t="shared" si="4"/>
        <v>0</v>
      </c>
    </row>
    <row r="106" spans="1:7" ht="20.100000000000001" customHeight="1" thickBot="1" x14ac:dyDescent="0.35">
      <c r="A106" s="329" t="s">
        <v>20</v>
      </c>
      <c r="B106" s="394"/>
      <c r="C106" s="330">
        <v>0</v>
      </c>
      <c r="D106" s="330">
        <v>0</v>
      </c>
      <c r="E106" s="331">
        <v>0</v>
      </c>
      <c r="F106" s="332">
        <v>0</v>
      </c>
      <c r="G106" s="333">
        <f t="shared" si="4"/>
        <v>0</v>
      </c>
    </row>
    <row r="107" spans="1:7" ht="20.100000000000001" customHeight="1" thickBot="1" x14ac:dyDescent="0.35">
      <c r="A107" s="329" t="s">
        <v>21</v>
      </c>
      <c r="B107" s="394"/>
      <c r="C107" s="330">
        <v>0</v>
      </c>
      <c r="D107" s="330">
        <v>0</v>
      </c>
      <c r="E107" s="331">
        <v>0</v>
      </c>
      <c r="F107" s="332">
        <v>0</v>
      </c>
      <c r="G107" s="333">
        <f t="shared" si="4"/>
        <v>0</v>
      </c>
    </row>
    <row r="108" spans="1:7" ht="20.100000000000001" customHeight="1" thickBot="1" x14ac:dyDescent="0.35">
      <c r="A108" s="336">
        <f>A87+1</f>
        <v>5</v>
      </c>
      <c r="B108" s="336" t="s">
        <v>54</v>
      </c>
      <c r="C108" s="336">
        <f t="shared" ref="C108:F108" si="6">SUM(C88:C107)</f>
        <v>4</v>
      </c>
      <c r="D108" s="336">
        <f t="shared" si="6"/>
        <v>17</v>
      </c>
      <c r="E108" s="336">
        <f t="shared" si="6"/>
        <v>11</v>
      </c>
      <c r="F108" s="337">
        <f t="shared" si="6"/>
        <v>8</v>
      </c>
      <c r="G108" s="336">
        <f t="shared" si="4"/>
        <v>40</v>
      </c>
    </row>
    <row r="109" spans="1:7" ht="20.100000000000001" customHeight="1" thickBot="1" x14ac:dyDescent="0.35">
      <c r="A109" s="329" t="s">
        <v>2</v>
      </c>
      <c r="B109" s="394" t="s">
        <v>55</v>
      </c>
      <c r="C109" s="330">
        <v>1</v>
      </c>
      <c r="D109" s="330">
        <v>0</v>
      </c>
      <c r="E109" s="331">
        <v>0</v>
      </c>
      <c r="F109" s="332">
        <v>0</v>
      </c>
      <c r="G109" s="333">
        <f t="shared" si="4"/>
        <v>1</v>
      </c>
    </row>
    <row r="110" spans="1:7" ht="20.100000000000001" customHeight="1" thickBot="1" x14ac:dyDescent="0.35">
      <c r="A110" s="329" t="s">
        <v>3</v>
      </c>
      <c r="B110" s="394"/>
      <c r="C110" s="330"/>
      <c r="D110" s="330"/>
      <c r="E110" s="331"/>
      <c r="F110" s="332"/>
      <c r="G110" s="333">
        <f t="shared" si="4"/>
        <v>0</v>
      </c>
    </row>
    <row r="111" spans="1:7" ht="20.100000000000001" customHeight="1" thickBot="1" x14ac:dyDescent="0.35">
      <c r="A111" s="329" t="s">
        <v>4</v>
      </c>
      <c r="B111" s="394"/>
      <c r="C111" s="330">
        <v>0</v>
      </c>
      <c r="D111" s="330">
        <v>0</v>
      </c>
      <c r="E111" s="331">
        <v>1</v>
      </c>
      <c r="F111" s="332">
        <v>0</v>
      </c>
      <c r="G111" s="333">
        <f t="shared" si="4"/>
        <v>1</v>
      </c>
    </row>
    <row r="112" spans="1:7" ht="20.100000000000001" customHeight="1" thickBot="1" x14ac:dyDescent="0.35">
      <c r="A112" s="329" t="s">
        <v>5</v>
      </c>
      <c r="B112" s="394"/>
      <c r="C112" s="330"/>
      <c r="D112" s="330"/>
      <c r="E112" s="330"/>
      <c r="F112" s="334"/>
      <c r="G112" s="333">
        <f t="shared" si="4"/>
        <v>0</v>
      </c>
    </row>
    <row r="113" spans="1:7" ht="20.100000000000001" customHeight="1" thickBot="1" x14ac:dyDescent="0.35">
      <c r="A113" s="329" t="s">
        <v>6</v>
      </c>
      <c r="B113" s="394"/>
      <c r="C113" s="330"/>
      <c r="D113" s="330"/>
      <c r="E113" s="331"/>
      <c r="F113" s="332"/>
      <c r="G113" s="333">
        <f t="shared" si="4"/>
        <v>0</v>
      </c>
    </row>
    <row r="114" spans="1:7" ht="20.100000000000001" customHeight="1" thickBot="1" x14ac:dyDescent="0.35">
      <c r="A114" s="329" t="s">
        <v>7</v>
      </c>
      <c r="B114" s="394"/>
      <c r="C114" s="330"/>
      <c r="D114" s="330"/>
      <c r="E114" s="331"/>
      <c r="F114" s="332"/>
      <c r="G114" s="333">
        <f t="shared" si="4"/>
        <v>0</v>
      </c>
    </row>
    <row r="115" spans="1:7" ht="20.100000000000001" customHeight="1" thickBot="1" x14ac:dyDescent="0.35">
      <c r="A115" s="329" t="s">
        <v>8</v>
      </c>
      <c r="B115" s="394"/>
      <c r="C115" s="331"/>
      <c r="D115" s="331"/>
      <c r="E115" s="331"/>
      <c r="F115" s="332"/>
      <c r="G115" s="333">
        <f t="shared" si="4"/>
        <v>0</v>
      </c>
    </row>
    <row r="116" spans="1:7" ht="20.100000000000001" customHeight="1" thickBot="1" x14ac:dyDescent="0.35">
      <c r="A116" s="329" t="s">
        <v>9</v>
      </c>
      <c r="B116" s="394"/>
      <c r="C116" s="330"/>
      <c r="D116" s="330"/>
      <c r="E116" s="331"/>
      <c r="F116" s="332"/>
      <c r="G116" s="333">
        <f t="shared" si="4"/>
        <v>0</v>
      </c>
    </row>
    <row r="117" spans="1:7" ht="20.100000000000001" customHeight="1" thickBot="1" x14ac:dyDescent="0.35">
      <c r="A117" s="329" t="s">
        <v>10</v>
      </c>
      <c r="B117" s="394"/>
      <c r="C117" s="330"/>
      <c r="D117" s="330"/>
      <c r="E117" s="331"/>
      <c r="F117" s="332"/>
      <c r="G117" s="333">
        <f t="shared" si="4"/>
        <v>0</v>
      </c>
    </row>
    <row r="118" spans="1:7" ht="20.100000000000001" customHeight="1" thickBot="1" x14ac:dyDescent="0.35">
      <c r="A118" s="329" t="s">
        <v>11</v>
      </c>
      <c r="B118" s="394"/>
      <c r="C118" s="330"/>
      <c r="D118" s="330"/>
      <c r="E118" s="331"/>
      <c r="F118" s="332"/>
      <c r="G118" s="333">
        <f t="shared" si="4"/>
        <v>0</v>
      </c>
    </row>
    <row r="119" spans="1:7" ht="20.100000000000001" customHeight="1" thickBot="1" x14ac:dyDescent="0.35">
      <c r="A119" s="329" t="s">
        <v>12</v>
      </c>
      <c r="B119" s="394"/>
      <c r="C119" s="330"/>
      <c r="D119" s="330"/>
      <c r="E119" s="331"/>
      <c r="F119" s="332"/>
      <c r="G119" s="333">
        <f t="shared" si="4"/>
        <v>0</v>
      </c>
    </row>
    <row r="120" spans="1:7" ht="20.100000000000001" customHeight="1" thickBot="1" x14ac:dyDescent="0.35">
      <c r="A120" s="329" t="s">
        <v>13</v>
      </c>
      <c r="B120" s="394"/>
      <c r="C120" s="330"/>
      <c r="D120" s="330"/>
      <c r="E120" s="331"/>
      <c r="F120" s="332"/>
      <c r="G120" s="333">
        <f t="shared" si="4"/>
        <v>0</v>
      </c>
    </row>
    <row r="121" spans="1:7" ht="20.100000000000001" customHeight="1" thickBot="1" x14ac:dyDescent="0.35">
      <c r="A121" s="329" t="s">
        <v>14</v>
      </c>
      <c r="B121" s="394"/>
      <c r="C121" s="330"/>
      <c r="D121" s="330">
        <v>4</v>
      </c>
      <c r="E121" s="330">
        <v>3</v>
      </c>
      <c r="F121" s="334">
        <v>1</v>
      </c>
      <c r="G121" s="333">
        <f t="shared" si="4"/>
        <v>8</v>
      </c>
    </row>
    <row r="122" spans="1:7" ht="20.100000000000001" customHeight="1" thickBot="1" x14ac:dyDescent="0.35">
      <c r="A122" s="329" t="s">
        <v>15</v>
      </c>
      <c r="B122" s="394"/>
      <c r="C122" s="330">
        <v>0</v>
      </c>
      <c r="D122" s="330">
        <v>2</v>
      </c>
      <c r="E122" s="331">
        <v>0</v>
      </c>
      <c r="F122" s="332">
        <v>0</v>
      </c>
      <c r="G122" s="333">
        <f t="shared" si="4"/>
        <v>2</v>
      </c>
    </row>
    <row r="123" spans="1:7" ht="20.100000000000001" customHeight="1" thickBot="1" x14ac:dyDescent="0.35">
      <c r="A123" s="329" t="s">
        <v>16</v>
      </c>
      <c r="B123" s="394"/>
      <c r="C123" s="330">
        <v>0</v>
      </c>
      <c r="D123" s="330">
        <v>1</v>
      </c>
      <c r="E123" s="331">
        <v>0</v>
      </c>
      <c r="F123" s="332">
        <v>0</v>
      </c>
      <c r="G123" s="333">
        <f t="shared" si="4"/>
        <v>1</v>
      </c>
    </row>
    <row r="124" spans="1:7" ht="20.100000000000001" customHeight="1" thickBot="1" x14ac:dyDescent="0.35">
      <c r="A124" s="335" t="s">
        <v>17</v>
      </c>
      <c r="B124" s="394"/>
      <c r="C124" s="330"/>
      <c r="D124" s="330"/>
      <c r="E124" s="331">
        <v>0</v>
      </c>
      <c r="F124" s="332"/>
      <c r="G124" s="333">
        <f t="shared" si="4"/>
        <v>0</v>
      </c>
    </row>
    <row r="125" spans="1:7" ht="20.100000000000001" customHeight="1" thickBot="1" x14ac:dyDescent="0.35">
      <c r="A125" s="329" t="s">
        <v>18</v>
      </c>
      <c r="B125" s="394"/>
      <c r="C125" s="330">
        <v>0</v>
      </c>
      <c r="D125" s="330">
        <v>1</v>
      </c>
      <c r="E125" s="331">
        <v>0</v>
      </c>
      <c r="F125" s="332">
        <v>0</v>
      </c>
      <c r="G125" s="333">
        <f t="shared" si="4"/>
        <v>1</v>
      </c>
    </row>
    <row r="126" spans="1:7" ht="20.100000000000001" customHeight="1" thickBot="1" x14ac:dyDescent="0.35">
      <c r="A126" s="329" t="s">
        <v>19</v>
      </c>
      <c r="B126" s="394"/>
      <c r="C126" s="330"/>
      <c r="D126" s="330"/>
      <c r="E126" s="330"/>
      <c r="F126" s="334"/>
      <c r="G126" s="333">
        <f t="shared" si="4"/>
        <v>0</v>
      </c>
    </row>
    <row r="127" spans="1:7" ht="20.100000000000001" customHeight="1" thickBot="1" x14ac:dyDescent="0.35">
      <c r="A127" s="329" t="s">
        <v>20</v>
      </c>
      <c r="B127" s="394"/>
      <c r="C127" s="330">
        <v>0</v>
      </c>
      <c r="D127" s="330">
        <v>0</v>
      </c>
      <c r="E127" s="331">
        <v>0</v>
      </c>
      <c r="F127" s="332">
        <v>2</v>
      </c>
      <c r="G127" s="333">
        <f t="shared" si="4"/>
        <v>2</v>
      </c>
    </row>
    <row r="128" spans="1:7" ht="20.100000000000001" customHeight="1" thickBot="1" x14ac:dyDescent="0.35">
      <c r="A128" s="329" t="s">
        <v>21</v>
      </c>
      <c r="B128" s="394"/>
      <c r="C128" s="330"/>
      <c r="D128" s="330"/>
      <c r="E128" s="331"/>
      <c r="F128" s="332"/>
      <c r="G128" s="333">
        <f t="shared" si="4"/>
        <v>0</v>
      </c>
    </row>
    <row r="129" spans="1:7" ht="20.100000000000001" customHeight="1" thickBot="1" x14ac:dyDescent="0.35">
      <c r="A129" s="336">
        <f>A108+1</f>
        <v>6</v>
      </c>
      <c r="B129" s="336" t="s">
        <v>55</v>
      </c>
      <c r="C129" s="336">
        <f t="shared" ref="C129:F129" si="7">SUM(C109:C128)</f>
        <v>1</v>
      </c>
      <c r="D129" s="336">
        <f t="shared" si="7"/>
        <v>8</v>
      </c>
      <c r="E129" s="336">
        <f t="shared" si="7"/>
        <v>4</v>
      </c>
      <c r="F129" s="337">
        <f t="shared" si="7"/>
        <v>3</v>
      </c>
      <c r="G129" s="336">
        <f t="shared" si="4"/>
        <v>16</v>
      </c>
    </row>
    <row r="130" spans="1:7" ht="20.100000000000001" customHeight="1" thickBot="1" x14ac:dyDescent="0.35">
      <c r="A130" s="329" t="s">
        <v>2</v>
      </c>
      <c r="B130" s="394" t="s">
        <v>56</v>
      </c>
      <c r="C130" s="330">
        <v>2</v>
      </c>
      <c r="D130" s="330">
        <v>0</v>
      </c>
      <c r="E130" s="331">
        <v>0</v>
      </c>
      <c r="F130" s="332">
        <v>0</v>
      </c>
      <c r="G130" s="333">
        <f t="shared" si="4"/>
        <v>2</v>
      </c>
    </row>
    <row r="131" spans="1:7" ht="20.100000000000001" customHeight="1" thickBot="1" x14ac:dyDescent="0.35">
      <c r="A131" s="329" t="s">
        <v>3</v>
      </c>
      <c r="B131" s="394"/>
      <c r="C131" s="330">
        <v>0</v>
      </c>
      <c r="D131" s="330">
        <v>0</v>
      </c>
      <c r="E131" s="331">
        <v>0</v>
      </c>
      <c r="F131" s="332">
        <v>0</v>
      </c>
      <c r="G131" s="333">
        <f t="shared" si="4"/>
        <v>0</v>
      </c>
    </row>
    <row r="132" spans="1:7" ht="20.100000000000001" customHeight="1" thickBot="1" x14ac:dyDescent="0.35">
      <c r="A132" s="329" t="s">
        <v>4</v>
      </c>
      <c r="B132" s="394"/>
      <c r="C132" s="330">
        <v>0</v>
      </c>
      <c r="D132" s="330">
        <v>0</v>
      </c>
      <c r="E132" s="331">
        <v>0</v>
      </c>
      <c r="F132" s="332">
        <v>0</v>
      </c>
      <c r="G132" s="333">
        <f t="shared" si="4"/>
        <v>0</v>
      </c>
    </row>
    <row r="133" spans="1:7" ht="20.100000000000001" customHeight="1" thickBot="1" x14ac:dyDescent="0.35">
      <c r="A133" s="329" t="s">
        <v>5</v>
      </c>
      <c r="B133" s="394"/>
      <c r="C133" s="330">
        <v>0</v>
      </c>
      <c r="D133" s="330">
        <v>0</v>
      </c>
      <c r="E133" s="330">
        <v>0</v>
      </c>
      <c r="F133" s="334">
        <v>0</v>
      </c>
      <c r="G133" s="333">
        <f t="shared" ref="G133:G196" si="8">F133+E133+D133+C133</f>
        <v>0</v>
      </c>
    </row>
    <row r="134" spans="1:7" ht="20.100000000000001" customHeight="1" thickBot="1" x14ac:dyDescent="0.35">
      <c r="A134" s="329" t="s">
        <v>6</v>
      </c>
      <c r="B134" s="394"/>
      <c r="C134" s="330">
        <v>0</v>
      </c>
      <c r="D134" s="330">
        <v>0</v>
      </c>
      <c r="E134" s="331">
        <v>0</v>
      </c>
      <c r="F134" s="332">
        <v>0</v>
      </c>
      <c r="G134" s="333">
        <f t="shared" si="8"/>
        <v>0</v>
      </c>
    </row>
    <row r="135" spans="1:7" ht="20.100000000000001" customHeight="1" thickBot="1" x14ac:dyDescent="0.35">
      <c r="A135" s="329" t="s">
        <v>7</v>
      </c>
      <c r="B135" s="394"/>
      <c r="C135" s="330">
        <v>0</v>
      </c>
      <c r="D135" s="330">
        <v>0</v>
      </c>
      <c r="E135" s="331">
        <v>0</v>
      </c>
      <c r="F135" s="332">
        <v>0</v>
      </c>
      <c r="G135" s="333">
        <f t="shared" si="8"/>
        <v>0</v>
      </c>
    </row>
    <row r="136" spans="1:7" ht="20.100000000000001" customHeight="1" thickBot="1" x14ac:dyDescent="0.35">
      <c r="A136" s="329" t="s">
        <v>8</v>
      </c>
      <c r="B136" s="394"/>
      <c r="C136" s="331">
        <v>0</v>
      </c>
      <c r="D136" s="331">
        <v>0</v>
      </c>
      <c r="E136" s="331">
        <v>0</v>
      </c>
      <c r="F136" s="332">
        <v>0</v>
      </c>
      <c r="G136" s="333">
        <f t="shared" si="8"/>
        <v>0</v>
      </c>
    </row>
    <row r="137" spans="1:7" ht="20.100000000000001" customHeight="1" thickBot="1" x14ac:dyDescent="0.35">
      <c r="A137" s="329" t="s">
        <v>9</v>
      </c>
      <c r="B137" s="394"/>
      <c r="C137" s="330">
        <v>0</v>
      </c>
      <c r="D137" s="330">
        <v>0</v>
      </c>
      <c r="E137" s="331">
        <v>0</v>
      </c>
      <c r="F137" s="332">
        <v>0</v>
      </c>
      <c r="G137" s="333">
        <f t="shared" si="8"/>
        <v>0</v>
      </c>
    </row>
    <row r="138" spans="1:7" ht="20.100000000000001" customHeight="1" thickBot="1" x14ac:dyDescent="0.35">
      <c r="A138" s="329" t="s">
        <v>10</v>
      </c>
      <c r="B138" s="394"/>
      <c r="C138" s="330">
        <v>0</v>
      </c>
      <c r="D138" s="330">
        <v>0</v>
      </c>
      <c r="E138" s="331">
        <v>0</v>
      </c>
      <c r="F138" s="332">
        <v>0</v>
      </c>
      <c r="G138" s="333">
        <f t="shared" si="8"/>
        <v>0</v>
      </c>
    </row>
    <row r="139" spans="1:7" ht="20.100000000000001" customHeight="1" thickBot="1" x14ac:dyDescent="0.35">
      <c r="A139" s="329" t="s">
        <v>11</v>
      </c>
      <c r="B139" s="394"/>
      <c r="C139" s="330">
        <v>0</v>
      </c>
      <c r="D139" s="330">
        <v>0</v>
      </c>
      <c r="E139" s="331">
        <v>0</v>
      </c>
      <c r="F139" s="332">
        <v>0</v>
      </c>
      <c r="G139" s="333">
        <f t="shared" si="8"/>
        <v>0</v>
      </c>
    </row>
    <row r="140" spans="1:7" ht="20.100000000000001" customHeight="1" thickBot="1" x14ac:dyDescent="0.35">
      <c r="A140" s="329" t="s">
        <v>12</v>
      </c>
      <c r="B140" s="394"/>
      <c r="C140" s="330">
        <v>0</v>
      </c>
      <c r="D140" s="330">
        <v>0</v>
      </c>
      <c r="E140" s="331">
        <v>0</v>
      </c>
      <c r="F140" s="332">
        <v>0</v>
      </c>
      <c r="G140" s="333">
        <f t="shared" si="8"/>
        <v>0</v>
      </c>
    </row>
    <row r="141" spans="1:7" ht="20.100000000000001" customHeight="1" thickBot="1" x14ac:dyDescent="0.35">
      <c r="A141" s="329" t="s">
        <v>13</v>
      </c>
      <c r="B141" s="394"/>
      <c r="C141" s="330">
        <v>0</v>
      </c>
      <c r="D141" s="330">
        <v>0</v>
      </c>
      <c r="E141" s="331">
        <v>0</v>
      </c>
      <c r="F141" s="332">
        <v>0</v>
      </c>
      <c r="G141" s="333">
        <f t="shared" si="8"/>
        <v>0</v>
      </c>
    </row>
    <row r="142" spans="1:7" ht="20.100000000000001" customHeight="1" thickBot="1" x14ac:dyDescent="0.35">
      <c r="A142" s="329" t="s">
        <v>14</v>
      </c>
      <c r="B142" s="394"/>
      <c r="C142" s="330">
        <v>0</v>
      </c>
      <c r="D142" s="330">
        <v>7</v>
      </c>
      <c r="E142" s="330">
        <v>0</v>
      </c>
      <c r="F142" s="334">
        <v>0</v>
      </c>
      <c r="G142" s="333">
        <f t="shared" si="8"/>
        <v>7</v>
      </c>
    </row>
    <row r="143" spans="1:7" ht="20.100000000000001" customHeight="1" thickBot="1" x14ac:dyDescent="0.35">
      <c r="A143" s="329" t="s">
        <v>15</v>
      </c>
      <c r="B143" s="394"/>
      <c r="C143" s="330">
        <v>0</v>
      </c>
      <c r="D143" s="330">
        <v>0</v>
      </c>
      <c r="E143" s="331">
        <v>1</v>
      </c>
      <c r="F143" s="332">
        <v>0</v>
      </c>
      <c r="G143" s="333">
        <f t="shared" si="8"/>
        <v>1</v>
      </c>
    </row>
    <row r="144" spans="1:7" ht="20.100000000000001" customHeight="1" thickBot="1" x14ac:dyDescent="0.35">
      <c r="A144" s="329" t="s">
        <v>16</v>
      </c>
      <c r="B144" s="394"/>
      <c r="C144" s="330">
        <v>0</v>
      </c>
      <c r="D144" s="330">
        <v>0</v>
      </c>
      <c r="E144" s="331">
        <v>0</v>
      </c>
      <c r="F144" s="332">
        <v>0</v>
      </c>
      <c r="G144" s="333">
        <f t="shared" si="8"/>
        <v>0</v>
      </c>
    </row>
    <row r="145" spans="1:7" ht="20.100000000000001" customHeight="1" thickBot="1" x14ac:dyDescent="0.35">
      <c r="A145" s="335" t="s">
        <v>17</v>
      </c>
      <c r="B145" s="394"/>
      <c r="C145" s="330">
        <v>0</v>
      </c>
      <c r="D145" s="330">
        <v>0</v>
      </c>
      <c r="E145" s="331">
        <v>0</v>
      </c>
      <c r="F145" s="332">
        <v>1</v>
      </c>
      <c r="G145" s="333">
        <f t="shared" si="8"/>
        <v>1</v>
      </c>
    </row>
    <row r="146" spans="1:7" ht="20.100000000000001" customHeight="1" thickBot="1" x14ac:dyDescent="0.35">
      <c r="A146" s="329" t="s">
        <v>18</v>
      </c>
      <c r="B146" s="394"/>
      <c r="C146" s="330">
        <v>0</v>
      </c>
      <c r="D146" s="330">
        <v>0</v>
      </c>
      <c r="E146" s="331">
        <v>1</v>
      </c>
      <c r="F146" s="332">
        <v>0</v>
      </c>
      <c r="G146" s="333">
        <f t="shared" si="8"/>
        <v>1</v>
      </c>
    </row>
    <row r="147" spans="1:7" ht="20.100000000000001" customHeight="1" thickBot="1" x14ac:dyDescent="0.35">
      <c r="A147" s="329" t="s">
        <v>19</v>
      </c>
      <c r="B147" s="394"/>
      <c r="C147" s="330">
        <v>0</v>
      </c>
      <c r="D147" s="330">
        <v>0</v>
      </c>
      <c r="E147" s="330">
        <v>0</v>
      </c>
      <c r="F147" s="334">
        <v>0</v>
      </c>
      <c r="G147" s="333">
        <f t="shared" si="8"/>
        <v>0</v>
      </c>
    </row>
    <row r="148" spans="1:7" ht="20.100000000000001" customHeight="1" thickBot="1" x14ac:dyDescent="0.35">
      <c r="A148" s="329" t="s">
        <v>20</v>
      </c>
      <c r="B148" s="394"/>
      <c r="C148" s="330">
        <v>0</v>
      </c>
      <c r="D148" s="330">
        <v>0</v>
      </c>
      <c r="E148" s="331">
        <v>0</v>
      </c>
      <c r="F148" s="332">
        <v>0</v>
      </c>
      <c r="G148" s="333">
        <f t="shared" si="8"/>
        <v>0</v>
      </c>
    </row>
    <row r="149" spans="1:7" ht="20.100000000000001" customHeight="1" thickBot="1" x14ac:dyDescent="0.35">
      <c r="A149" s="329" t="s">
        <v>21</v>
      </c>
      <c r="B149" s="394"/>
      <c r="C149" s="330">
        <v>0</v>
      </c>
      <c r="D149" s="330">
        <v>0</v>
      </c>
      <c r="E149" s="331">
        <v>0</v>
      </c>
      <c r="F149" s="332">
        <v>0</v>
      </c>
      <c r="G149" s="333">
        <f t="shared" si="8"/>
        <v>0</v>
      </c>
    </row>
    <row r="150" spans="1:7" ht="20.100000000000001" customHeight="1" thickBot="1" x14ac:dyDescent="0.35">
      <c r="A150" s="336">
        <f>A129+1</f>
        <v>7</v>
      </c>
      <c r="B150" s="336" t="s">
        <v>56</v>
      </c>
      <c r="C150" s="336">
        <f t="shared" ref="C150:F150" si="9">SUM(C130:C149)</f>
        <v>2</v>
      </c>
      <c r="D150" s="336">
        <f t="shared" si="9"/>
        <v>7</v>
      </c>
      <c r="E150" s="336">
        <f t="shared" si="9"/>
        <v>2</v>
      </c>
      <c r="F150" s="337">
        <f t="shared" si="9"/>
        <v>1</v>
      </c>
      <c r="G150" s="336">
        <f t="shared" si="8"/>
        <v>12</v>
      </c>
    </row>
    <row r="151" spans="1:7" ht="20.100000000000001" customHeight="1" thickBot="1" x14ac:dyDescent="0.35">
      <c r="A151" s="329" t="s">
        <v>2</v>
      </c>
      <c r="B151" s="394" t="s">
        <v>57</v>
      </c>
      <c r="C151" s="330">
        <v>1</v>
      </c>
      <c r="D151" s="330">
        <v>0</v>
      </c>
      <c r="E151" s="331">
        <v>0</v>
      </c>
      <c r="F151" s="332">
        <v>0</v>
      </c>
      <c r="G151" s="333">
        <f t="shared" si="8"/>
        <v>1</v>
      </c>
    </row>
    <row r="152" spans="1:7" ht="20.100000000000001" customHeight="1" thickBot="1" x14ac:dyDescent="0.35">
      <c r="A152" s="329" t="s">
        <v>3</v>
      </c>
      <c r="B152" s="394"/>
      <c r="C152" s="330">
        <v>0</v>
      </c>
      <c r="D152" s="330">
        <v>0</v>
      </c>
      <c r="E152" s="331">
        <v>0</v>
      </c>
      <c r="F152" s="332">
        <v>0</v>
      </c>
      <c r="G152" s="333">
        <f t="shared" si="8"/>
        <v>0</v>
      </c>
    </row>
    <row r="153" spans="1:7" ht="20.100000000000001" customHeight="1" thickBot="1" x14ac:dyDescent="0.35">
      <c r="A153" s="329" t="s">
        <v>4</v>
      </c>
      <c r="B153" s="394"/>
      <c r="C153" s="330">
        <v>0</v>
      </c>
      <c r="D153" s="330">
        <v>0</v>
      </c>
      <c r="E153" s="331">
        <v>0</v>
      </c>
      <c r="F153" s="332">
        <v>0</v>
      </c>
      <c r="G153" s="333">
        <f t="shared" si="8"/>
        <v>0</v>
      </c>
    </row>
    <row r="154" spans="1:7" ht="20.100000000000001" customHeight="1" thickBot="1" x14ac:dyDescent="0.35">
      <c r="A154" s="329" t="s">
        <v>5</v>
      </c>
      <c r="B154" s="394"/>
      <c r="C154" s="330">
        <v>0</v>
      </c>
      <c r="D154" s="330">
        <v>0</v>
      </c>
      <c r="E154" s="330">
        <v>0</v>
      </c>
      <c r="F154" s="334">
        <v>0</v>
      </c>
      <c r="G154" s="333">
        <f t="shared" si="8"/>
        <v>0</v>
      </c>
    </row>
    <row r="155" spans="1:7" ht="20.100000000000001" customHeight="1" thickBot="1" x14ac:dyDescent="0.35">
      <c r="A155" s="329" t="s">
        <v>6</v>
      </c>
      <c r="B155" s="394"/>
      <c r="C155" s="330">
        <v>0</v>
      </c>
      <c r="D155" s="330">
        <v>0</v>
      </c>
      <c r="E155" s="331">
        <v>0</v>
      </c>
      <c r="F155" s="332">
        <v>0</v>
      </c>
      <c r="G155" s="333">
        <f t="shared" si="8"/>
        <v>0</v>
      </c>
    </row>
    <row r="156" spans="1:7" ht="20.100000000000001" customHeight="1" thickBot="1" x14ac:dyDescent="0.35">
      <c r="A156" s="329" t="s">
        <v>7</v>
      </c>
      <c r="B156" s="394"/>
      <c r="C156" s="330">
        <v>0</v>
      </c>
      <c r="D156" s="330">
        <v>0</v>
      </c>
      <c r="E156" s="331">
        <v>0</v>
      </c>
      <c r="F156" s="332">
        <v>0</v>
      </c>
      <c r="G156" s="333">
        <f t="shared" si="8"/>
        <v>0</v>
      </c>
    </row>
    <row r="157" spans="1:7" ht="20.100000000000001" customHeight="1" thickBot="1" x14ac:dyDescent="0.35">
      <c r="A157" s="329" t="s">
        <v>8</v>
      </c>
      <c r="B157" s="394"/>
      <c r="C157" s="331">
        <v>0</v>
      </c>
      <c r="D157" s="331">
        <v>0</v>
      </c>
      <c r="E157" s="331">
        <v>0</v>
      </c>
      <c r="F157" s="332">
        <v>0</v>
      </c>
      <c r="G157" s="333">
        <f t="shared" si="8"/>
        <v>0</v>
      </c>
    </row>
    <row r="158" spans="1:7" ht="20.100000000000001" customHeight="1" thickBot="1" x14ac:dyDescent="0.35">
      <c r="A158" s="329" t="s">
        <v>9</v>
      </c>
      <c r="B158" s="394"/>
      <c r="C158" s="330">
        <v>0</v>
      </c>
      <c r="D158" s="330">
        <v>0</v>
      </c>
      <c r="E158" s="331">
        <v>0</v>
      </c>
      <c r="F158" s="332">
        <v>0</v>
      </c>
      <c r="G158" s="333">
        <f t="shared" si="8"/>
        <v>0</v>
      </c>
    </row>
    <row r="159" spans="1:7" ht="20.100000000000001" customHeight="1" thickBot="1" x14ac:dyDescent="0.35">
      <c r="A159" s="329" t="s">
        <v>10</v>
      </c>
      <c r="B159" s="394"/>
      <c r="C159" s="330">
        <v>0</v>
      </c>
      <c r="D159" s="330">
        <v>0</v>
      </c>
      <c r="E159" s="331">
        <v>0</v>
      </c>
      <c r="F159" s="332">
        <v>1</v>
      </c>
      <c r="G159" s="333">
        <f t="shared" si="8"/>
        <v>1</v>
      </c>
    </row>
    <row r="160" spans="1:7" ht="20.100000000000001" customHeight="1" thickBot="1" x14ac:dyDescent="0.35">
      <c r="A160" s="329" t="s">
        <v>11</v>
      </c>
      <c r="B160" s="394"/>
      <c r="C160" s="330">
        <v>0</v>
      </c>
      <c r="D160" s="330">
        <v>0</v>
      </c>
      <c r="E160" s="331">
        <v>0</v>
      </c>
      <c r="F160" s="332">
        <v>0</v>
      </c>
      <c r="G160" s="333">
        <f t="shared" si="8"/>
        <v>0</v>
      </c>
    </row>
    <row r="161" spans="1:7" ht="20.100000000000001" customHeight="1" thickBot="1" x14ac:dyDescent="0.35">
      <c r="A161" s="329" t="s">
        <v>12</v>
      </c>
      <c r="B161" s="394"/>
      <c r="C161" s="330">
        <v>0</v>
      </c>
      <c r="D161" s="330">
        <v>0</v>
      </c>
      <c r="E161" s="331">
        <v>1</v>
      </c>
      <c r="F161" s="332">
        <v>0</v>
      </c>
      <c r="G161" s="333">
        <f t="shared" si="8"/>
        <v>1</v>
      </c>
    </row>
    <row r="162" spans="1:7" ht="20.100000000000001" customHeight="1" thickBot="1" x14ac:dyDescent="0.35">
      <c r="A162" s="329" t="s">
        <v>13</v>
      </c>
      <c r="B162" s="394"/>
      <c r="C162" s="330">
        <v>0</v>
      </c>
      <c r="D162" s="330">
        <v>0</v>
      </c>
      <c r="E162" s="331">
        <v>1</v>
      </c>
      <c r="F162" s="332">
        <v>0</v>
      </c>
      <c r="G162" s="333">
        <f t="shared" si="8"/>
        <v>1</v>
      </c>
    </row>
    <row r="163" spans="1:7" ht="20.100000000000001" customHeight="1" thickBot="1" x14ac:dyDescent="0.35">
      <c r="A163" s="329" t="s">
        <v>14</v>
      </c>
      <c r="B163" s="394"/>
      <c r="C163" s="330">
        <v>0</v>
      </c>
      <c r="D163" s="330">
        <v>8</v>
      </c>
      <c r="E163" s="330">
        <v>0</v>
      </c>
      <c r="F163" s="334">
        <v>0</v>
      </c>
      <c r="G163" s="333">
        <f t="shared" si="8"/>
        <v>8</v>
      </c>
    </row>
    <row r="164" spans="1:7" ht="20.100000000000001" customHeight="1" thickBot="1" x14ac:dyDescent="0.35">
      <c r="A164" s="329" t="s">
        <v>15</v>
      </c>
      <c r="B164" s="394"/>
      <c r="C164" s="330">
        <v>0</v>
      </c>
      <c r="D164" s="330">
        <v>0</v>
      </c>
      <c r="E164" s="331">
        <v>1</v>
      </c>
      <c r="F164" s="332">
        <v>0</v>
      </c>
      <c r="G164" s="333">
        <f t="shared" si="8"/>
        <v>1</v>
      </c>
    </row>
    <row r="165" spans="1:7" ht="20.100000000000001" customHeight="1" thickBot="1" x14ac:dyDescent="0.35">
      <c r="A165" s="329" t="s">
        <v>16</v>
      </c>
      <c r="B165" s="394"/>
      <c r="C165" s="330">
        <v>0</v>
      </c>
      <c r="D165" s="330">
        <v>0</v>
      </c>
      <c r="E165" s="331">
        <v>1</v>
      </c>
      <c r="F165" s="332">
        <v>0</v>
      </c>
      <c r="G165" s="333">
        <f t="shared" si="8"/>
        <v>1</v>
      </c>
    </row>
    <row r="166" spans="1:7" ht="20.100000000000001" customHeight="1" thickBot="1" x14ac:dyDescent="0.35">
      <c r="A166" s="335" t="s">
        <v>17</v>
      </c>
      <c r="B166" s="394"/>
      <c r="C166" s="330">
        <v>0</v>
      </c>
      <c r="D166" s="330">
        <v>0</v>
      </c>
      <c r="E166" s="331">
        <v>0</v>
      </c>
      <c r="F166" s="332">
        <v>1</v>
      </c>
      <c r="G166" s="333">
        <f t="shared" si="8"/>
        <v>1</v>
      </c>
    </row>
    <row r="167" spans="1:7" ht="20.100000000000001" customHeight="1" thickBot="1" x14ac:dyDescent="0.35">
      <c r="A167" s="329" t="s">
        <v>18</v>
      </c>
      <c r="B167" s="394"/>
      <c r="C167" s="330">
        <v>0</v>
      </c>
      <c r="D167" s="330">
        <v>0</v>
      </c>
      <c r="E167" s="331">
        <v>1</v>
      </c>
      <c r="F167" s="332">
        <v>1</v>
      </c>
      <c r="G167" s="333">
        <f t="shared" si="8"/>
        <v>2</v>
      </c>
    </row>
    <row r="168" spans="1:7" ht="20.100000000000001" customHeight="1" thickBot="1" x14ac:dyDescent="0.35">
      <c r="A168" s="329" t="s">
        <v>19</v>
      </c>
      <c r="B168" s="394"/>
      <c r="C168" s="330">
        <v>0</v>
      </c>
      <c r="D168" s="330">
        <v>0</v>
      </c>
      <c r="E168" s="330">
        <v>0</v>
      </c>
      <c r="F168" s="334">
        <v>0</v>
      </c>
      <c r="G168" s="333">
        <f t="shared" si="8"/>
        <v>0</v>
      </c>
    </row>
    <row r="169" spans="1:7" ht="20.100000000000001" customHeight="1" thickBot="1" x14ac:dyDescent="0.35">
      <c r="A169" s="329" t="s">
        <v>20</v>
      </c>
      <c r="B169" s="394"/>
      <c r="C169" s="330">
        <v>0</v>
      </c>
      <c r="D169" s="330">
        <v>0</v>
      </c>
      <c r="E169" s="331">
        <v>0</v>
      </c>
      <c r="F169" s="332">
        <v>0</v>
      </c>
      <c r="G169" s="333">
        <f t="shared" si="8"/>
        <v>0</v>
      </c>
    </row>
    <row r="170" spans="1:7" ht="20.100000000000001" customHeight="1" thickBot="1" x14ac:dyDescent="0.35">
      <c r="A170" s="329" t="s">
        <v>21</v>
      </c>
      <c r="B170" s="394"/>
      <c r="C170" s="330">
        <v>0</v>
      </c>
      <c r="D170" s="330">
        <v>0</v>
      </c>
      <c r="E170" s="331">
        <v>0</v>
      </c>
      <c r="F170" s="332">
        <v>0</v>
      </c>
      <c r="G170" s="333">
        <f t="shared" si="8"/>
        <v>0</v>
      </c>
    </row>
    <row r="171" spans="1:7" ht="20.100000000000001" customHeight="1" thickBot="1" x14ac:dyDescent="0.35">
      <c r="A171" s="336">
        <f>A150+1</f>
        <v>8</v>
      </c>
      <c r="B171" s="336" t="s">
        <v>57</v>
      </c>
      <c r="C171" s="336">
        <f t="shared" ref="C171:F171" si="10">SUM(C151:C170)</f>
        <v>1</v>
      </c>
      <c r="D171" s="336">
        <f t="shared" si="10"/>
        <v>8</v>
      </c>
      <c r="E171" s="336">
        <f t="shared" si="10"/>
        <v>5</v>
      </c>
      <c r="F171" s="337">
        <f t="shared" si="10"/>
        <v>3</v>
      </c>
      <c r="G171" s="336">
        <f>F171+E171+D171+C171</f>
        <v>17</v>
      </c>
    </row>
    <row r="172" spans="1:7" ht="18.75" customHeight="1" thickBot="1" x14ac:dyDescent="0.35">
      <c r="A172" s="329" t="s">
        <v>2</v>
      </c>
      <c r="B172" s="394" t="s">
        <v>61</v>
      </c>
      <c r="C172" s="330"/>
      <c r="D172" s="330">
        <v>1</v>
      </c>
      <c r="E172" s="331"/>
      <c r="F172" s="332"/>
      <c r="G172" s="333">
        <f t="shared" si="8"/>
        <v>1</v>
      </c>
    </row>
    <row r="173" spans="1:7" ht="20.100000000000001" customHeight="1" thickBot="1" x14ac:dyDescent="0.35">
      <c r="A173" s="329" t="s">
        <v>3</v>
      </c>
      <c r="B173" s="394"/>
      <c r="C173" s="330"/>
      <c r="D173" s="330"/>
      <c r="E173" s="331"/>
      <c r="F173" s="332"/>
      <c r="G173" s="333">
        <f t="shared" si="8"/>
        <v>0</v>
      </c>
    </row>
    <row r="174" spans="1:7" ht="20.100000000000001" customHeight="1" thickBot="1" x14ac:dyDescent="0.35">
      <c r="A174" s="329" t="s">
        <v>4</v>
      </c>
      <c r="B174" s="394"/>
      <c r="C174" s="330"/>
      <c r="D174" s="330"/>
      <c r="E174" s="331"/>
      <c r="F174" s="332"/>
      <c r="G174" s="333">
        <f t="shared" si="8"/>
        <v>0</v>
      </c>
    </row>
    <row r="175" spans="1:7" ht="20.100000000000001" customHeight="1" thickBot="1" x14ac:dyDescent="0.35">
      <c r="A175" s="329" t="s">
        <v>5</v>
      </c>
      <c r="B175" s="394"/>
      <c r="C175" s="330"/>
      <c r="D175" s="330"/>
      <c r="E175" s="330"/>
      <c r="F175" s="334"/>
      <c r="G175" s="333">
        <f t="shared" si="8"/>
        <v>0</v>
      </c>
    </row>
    <row r="176" spans="1:7" ht="20.100000000000001" customHeight="1" thickBot="1" x14ac:dyDescent="0.35">
      <c r="A176" s="329" t="s">
        <v>6</v>
      </c>
      <c r="B176" s="394"/>
      <c r="C176" s="330"/>
      <c r="D176" s="330"/>
      <c r="E176" s="331"/>
      <c r="F176" s="332"/>
      <c r="G176" s="333">
        <f t="shared" si="8"/>
        <v>0</v>
      </c>
    </row>
    <row r="177" spans="1:7" ht="20.100000000000001" customHeight="1" thickBot="1" x14ac:dyDescent="0.35">
      <c r="A177" s="329" t="s">
        <v>7</v>
      </c>
      <c r="B177" s="394"/>
      <c r="C177" s="330"/>
      <c r="D177" s="330"/>
      <c r="E177" s="331"/>
      <c r="F177" s="332"/>
      <c r="G177" s="333">
        <f t="shared" si="8"/>
        <v>0</v>
      </c>
    </row>
    <row r="178" spans="1:7" ht="20.100000000000001" customHeight="1" thickBot="1" x14ac:dyDescent="0.35">
      <c r="A178" s="329" t="s">
        <v>8</v>
      </c>
      <c r="B178" s="394"/>
      <c r="C178" s="331"/>
      <c r="D178" s="331"/>
      <c r="E178" s="331"/>
      <c r="F178" s="332"/>
      <c r="G178" s="333">
        <f t="shared" si="8"/>
        <v>0</v>
      </c>
    </row>
    <row r="179" spans="1:7" ht="20.100000000000001" customHeight="1" thickBot="1" x14ac:dyDescent="0.35">
      <c r="A179" s="329" t="s">
        <v>9</v>
      </c>
      <c r="B179" s="394"/>
      <c r="C179" s="330"/>
      <c r="D179" s="330"/>
      <c r="E179" s="331"/>
      <c r="F179" s="332"/>
      <c r="G179" s="333">
        <f t="shared" si="8"/>
        <v>0</v>
      </c>
    </row>
    <row r="180" spans="1:7" ht="20.100000000000001" customHeight="1" thickBot="1" x14ac:dyDescent="0.35">
      <c r="A180" s="329" t="s">
        <v>10</v>
      </c>
      <c r="B180" s="394"/>
      <c r="C180" s="330"/>
      <c r="D180" s="330"/>
      <c r="E180" s="331"/>
      <c r="F180" s="332"/>
      <c r="G180" s="333">
        <f t="shared" si="8"/>
        <v>0</v>
      </c>
    </row>
    <row r="181" spans="1:7" ht="20.100000000000001" customHeight="1" thickBot="1" x14ac:dyDescent="0.35">
      <c r="A181" s="329" t="s">
        <v>11</v>
      </c>
      <c r="B181" s="394"/>
      <c r="C181" s="330"/>
      <c r="D181" s="330"/>
      <c r="E181" s="331"/>
      <c r="F181" s="332"/>
      <c r="G181" s="333">
        <f t="shared" si="8"/>
        <v>0</v>
      </c>
    </row>
    <row r="182" spans="1:7" ht="20.100000000000001" customHeight="1" thickBot="1" x14ac:dyDescent="0.35">
      <c r="A182" s="329" t="s">
        <v>12</v>
      </c>
      <c r="B182" s="394"/>
      <c r="C182" s="330"/>
      <c r="D182" s="330"/>
      <c r="E182" s="331"/>
      <c r="F182" s="332"/>
      <c r="G182" s="333">
        <f t="shared" si="8"/>
        <v>0</v>
      </c>
    </row>
    <row r="183" spans="1:7" ht="20.100000000000001" customHeight="1" thickBot="1" x14ac:dyDescent="0.35">
      <c r="A183" s="329" t="s">
        <v>13</v>
      </c>
      <c r="B183" s="394"/>
      <c r="C183" s="330"/>
      <c r="D183" s="330"/>
      <c r="E183" s="331"/>
      <c r="F183" s="332"/>
      <c r="G183" s="333">
        <f t="shared" si="8"/>
        <v>0</v>
      </c>
    </row>
    <row r="184" spans="1:7" ht="20.100000000000001" customHeight="1" thickBot="1" x14ac:dyDescent="0.35">
      <c r="A184" s="329" t="s">
        <v>14</v>
      </c>
      <c r="B184" s="394"/>
      <c r="C184" s="330"/>
      <c r="D184" s="330">
        <v>3</v>
      </c>
      <c r="E184" s="330"/>
      <c r="F184" s="334"/>
      <c r="G184" s="333">
        <f t="shared" si="8"/>
        <v>3</v>
      </c>
    </row>
    <row r="185" spans="1:7" ht="20.100000000000001" customHeight="1" thickBot="1" x14ac:dyDescent="0.35">
      <c r="A185" s="329" t="s">
        <v>15</v>
      </c>
      <c r="B185" s="394"/>
      <c r="C185" s="330"/>
      <c r="D185" s="330"/>
      <c r="E185" s="331"/>
      <c r="F185" s="332">
        <v>1</v>
      </c>
      <c r="G185" s="333">
        <f t="shared" si="8"/>
        <v>1</v>
      </c>
    </row>
    <row r="186" spans="1:7" ht="20.100000000000001" customHeight="1" thickBot="1" x14ac:dyDescent="0.35">
      <c r="A186" s="329" t="s">
        <v>16</v>
      </c>
      <c r="B186" s="394"/>
      <c r="C186" s="330"/>
      <c r="D186" s="330">
        <v>1</v>
      </c>
      <c r="E186" s="331"/>
      <c r="F186" s="332"/>
      <c r="G186" s="333">
        <f t="shared" si="8"/>
        <v>1</v>
      </c>
    </row>
    <row r="187" spans="1:7" ht="20.100000000000001" customHeight="1" thickBot="1" x14ac:dyDescent="0.35">
      <c r="A187" s="335" t="s">
        <v>17</v>
      </c>
      <c r="B187" s="394"/>
      <c r="C187" s="330"/>
      <c r="D187" s="330"/>
      <c r="E187" s="331">
        <v>1</v>
      </c>
      <c r="F187" s="332"/>
      <c r="G187" s="333">
        <f t="shared" si="8"/>
        <v>1</v>
      </c>
    </row>
    <row r="188" spans="1:7" ht="20.100000000000001" customHeight="1" thickBot="1" x14ac:dyDescent="0.35">
      <c r="A188" s="329" t="s">
        <v>18</v>
      </c>
      <c r="B188" s="394"/>
      <c r="C188" s="330"/>
      <c r="D188" s="330">
        <v>1</v>
      </c>
      <c r="E188" s="331"/>
      <c r="F188" s="332"/>
      <c r="G188" s="333">
        <f t="shared" si="8"/>
        <v>1</v>
      </c>
    </row>
    <row r="189" spans="1:7" ht="20.100000000000001" customHeight="1" thickBot="1" x14ac:dyDescent="0.35">
      <c r="A189" s="329" t="s">
        <v>19</v>
      </c>
      <c r="B189" s="394"/>
      <c r="C189" s="330"/>
      <c r="D189" s="330"/>
      <c r="E189" s="330"/>
      <c r="F189" s="334"/>
      <c r="G189" s="333">
        <f t="shared" si="8"/>
        <v>0</v>
      </c>
    </row>
    <row r="190" spans="1:7" ht="20.100000000000001" customHeight="1" thickBot="1" x14ac:dyDescent="0.35">
      <c r="A190" s="329" t="s">
        <v>20</v>
      </c>
      <c r="B190" s="394"/>
      <c r="C190" s="330"/>
      <c r="D190" s="330"/>
      <c r="E190" s="331"/>
      <c r="F190" s="332"/>
      <c r="G190" s="333">
        <f t="shared" si="8"/>
        <v>0</v>
      </c>
    </row>
    <row r="191" spans="1:7" ht="20.100000000000001" customHeight="1" thickBot="1" x14ac:dyDescent="0.35">
      <c r="A191" s="329" t="s">
        <v>21</v>
      </c>
      <c r="B191" s="394"/>
      <c r="C191" s="330"/>
      <c r="D191" s="330"/>
      <c r="E191" s="331"/>
      <c r="F191" s="332"/>
      <c r="G191" s="333">
        <f t="shared" si="8"/>
        <v>0</v>
      </c>
    </row>
    <row r="192" spans="1:7" ht="20.100000000000001" customHeight="1" thickBot="1" x14ac:dyDescent="0.35">
      <c r="A192" s="336">
        <f>A171+1</f>
        <v>9</v>
      </c>
      <c r="B192" s="336" t="s">
        <v>61</v>
      </c>
      <c r="C192" s="336">
        <f t="shared" ref="C192:F192" si="11">SUM(C172:C191)</f>
        <v>0</v>
      </c>
      <c r="D192" s="336">
        <f t="shared" si="11"/>
        <v>6</v>
      </c>
      <c r="E192" s="336">
        <f t="shared" si="11"/>
        <v>1</v>
      </c>
      <c r="F192" s="337">
        <f t="shared" si="11"/>
        <v>1</v>
      </c>
      <c r="G192" s="336">
        <f>F192+E192+D192+C192</f>
        <v>8</v>
      </c>
    </row>
    <row r="193" spans="1:7" ht="20.100000000000001" customHeight="1" thickBot="1" x14ac:dyDescent="0.35">
      <c r="A193" s="329" t="s">
        <v>2</v>
      </c>
      <c r="B193" s="394" t="s">
        <v>64</v>
      </c>
      <c r="C193" s="330">
        <v>1</v>
      </c>
      <c r="D193" s="330">
        <v>0</v>
      </c>
      <c r="E193" s="331"/>
      <c r="F193" s="332"/>
      <c r="G193" s="333">
        <f t="shared" si="8"/>
        <v>1</v>
      </c>
    </row>
    <row r="194" spans="1:7" ht="20.100000000000001" customHeight="1" thickBot="1" x14ac:dyDescent="0.35">
      <c r="A194" s="329" t="s">
        <v>3</v>
      </c>
      <c r="B194" s="394"/>
      <c r="C194" s="330"/>
      <c r="D194" s="330"/>
      <c r="E194" s="331"/>
      <c r="F194" s="332"/>
      <c r="G194" s="333">
        <f t="shared" si="8"/>
        <v>0</v>
      </c>
    </row>
    <row r="195" spans="1:7" ht="20.100000000000001" customHeight="1" thickBot="1" x14ac:dyDescent="0.35">
      <c r="A195" s="329" t="s">
        <v>4</v>
      </c>
      <c r="B195" s="394"/>
      <c r="C195" s="330"/>
      <c r="D195" s="330"/>
      <c r="E195" s="331"/>
      <c r="F195" s="332"/>
      <c r="G195" s="333">
        <f t="shared" si="8"/>
        <v>0</v>
      </c>
    </row>
    <row r="196" spans="1:7" ht="20.100000000000001" customHeight="1" thickBot="1" x14ac:dyDescent="0.35">
      <c r="A196" s="329" t="s">
        <v>5</v>
      </c>
      <c r="B196" s="394"/>
      <c r="C196" s="330"/>
      <c r="D196" s="330"/>
      <c r="E196" s="330"/>
      <c r="F196" s="334"/>
      <c r="G196" s="333">
        <f t="shared" si="8"/>
        <v>0</v>
      </c>
    </row>
    <row r="197" spans="1:7" ht="20.100000000000001" customHeight="1" thickBot="1" x14ac:dyDescent="0.35">
      <c r="A197" s="329" t="s">
        <v>6</v>
      </c>
      <c r="B197" s="394"/>
      <c r="C197" s="330"/>
      <c r="D197" s="330"/>
      <c r="E197" s="331"/>
      <c r="F197" s="332"/>
      <c r="G197" s="333">
        <f t="shared" ref="G197:G260" si="12">F197+E197+D197+C197</f>
        <v>0</v>
      </c>
    </row>
    <row r="198" spans="1:7" ht="20.100000000000001" customHeight="1" thickBot="1" x14ac:dyDescent="0.35">
      <c r="A198" s="329" t="s">
        <v>7</v>
      </c>
      <c r="B198" s="394"/>
      <c r="C198" s="330"/>
      <c r="D198" s="330"/>
      <c r="E198" s="331"/>
      <c r="F198" s="332"/>
      <c r="G198" s="333">
        <f t="shared" si="12"/>
        <v>0</v>
      </c>
    </row>
    <row r="199" spans="1:7" ht="20.100000000000001" customHeight="1" thickBot="1" x14ac:dyDescent="0.35">
      <c r="A199" s="329" t="s">
        <v>8</v>
      </c>
      <c r="B199" s="394"/>
      <c r="C199" s="331"/>
      <c r="D199" s="331"/>
      <c r="E199" s="331"/>
      <c r="F199" s="332"/>
      <c r="G199" s="333">
        <f t="shared" si="12"/>
        <v>0</v>
      </c>
    </row>
    <row r="200" spans="1:7" ht="20.100000000000001" customHeight="1" thickBot="1" x14ac:dyDescent="0.35">
      <c r="A200" s="329" t="s">
        <v>9</v>
      </c>
      <c r="B200" s="394"/>
      <c r="C200" s="330"/>
      <c r="D200" s="330"/>
      <c r="E200" s="331"/>
      <c r="F200" s="332"/>
      <c r="G200" s="333">
        <f t="shared" si="12"/>
        <v>0</v>
      </c>
    </row>
    <row r="201" spans="1:7" ht="20.100000000000001" customHeight="1" thickBot="1" x14ac:dyDescent="0.35">
      <c r="A201" s="329" t="s">
        <v>10</v>
      </c>
      <c r="B201" s="394"/>
      <c r="C201" s="330"/>
      <c r="D201" s="330"/>
      <c r="E201" s="331"/>
      <c r="F201" s="332"/>
      <c r="G201" s="333">
        <f t="shared" si="12"/>
        <v>0</v>
      </c>
    </row>
    <row r="202" spans="1:7" ht="20.100000000000001" customHeight="1" thickBot="1" x14ac:dyDescent="0.35">
      <c r="A202" s="329" t="s">
        <v>11</v>
      </c>
      <c r="B202" s="394"/>
      <c r="C202" s="330"/>
      <c r="D202" s="330"/>
      <c r="E202" s="331"/>
      <c r="F202" s="332"/>
      <c r="G202" s="333">
        <f t="shared" si="12"/>
        <v>0</v>
      </c>
    </row>
    <row r="203" spans="1:7" ht="20.100000000000001" customHeight="1" thickBot="1" x14ac:dyDescent="0.35">
      <c r="A203" s="329" t="s">
        <v>12</v>
      </c>
      <c r="B203" s="394"/>
      <c r="C203" s="330"/>
      <c r="D203" s="330"/>
      <c r="E203" s="331"/>
      <c r="F203" s="332"/>
      <c r="G203" s="333">
        <f t="shared" si="12"/>
        <v>0</v>
      </c>
    </row>
    <row r="204" spans="1:7" ht="20.100000000000001" customHeight="1" thickBot="1" x14ac:dyDescent="0.35">
      <c r="A204" s="329" t="s">
        <v>13</v>
      </c>
      <c r="B204" s="394"/>
      <c r="C204" s="330"/>
      <c r="D204" s="330"/>
      <c r="E204" s="331"/>
      <c r="F204" s="332"/>
      <c r="G204" s="333">
        <f t="shared" si="12"/>
        <v>0</v>
      </c>
    </row>
    <row r="205" spans="1:7" ht="20.100000000000001" customHeight="1" thickBot="1" x14ac:dyDescent="0.35">
      <c r="A205" s="329" t="s">
        <v>14</v>
      </c>
      <c r="B205" s="394"/>
      <c r="C205" s="330"/>
      <c r="D205" s="330">
        <v>2</v>
      </c>
      <c r="E205" s="330">
        <v>0</v>
      </c>
      <c r="F205" s="334">
        <v>0</v>
      </c>
      <c r="G205" s="333">
        <f t="shared" si="12"/>
        <v>2</v>
      </c>
    </row>
    <row r="206" spans="1:7" ht="20.100000000000001" customHeight="1" thickBot="1" x14ac:dyDescent="0.35">
      <c r="A206" s="329" t="s">
        <v>15</v>
      </c>
      <c r="B206" s="394"/>
      <c r="C206" s="330"/>
      <c r="D206" s="330"/>
      <c r="E206" s="331"/>
      <c r="F206" s="332"/>
      <c r="G206" s="333">
        <f t="shared" si="12"/>
        <v>0</v>
      </c>
    </row>
    <row r="207" spans="1:7" ht="20.100000000000001" customHeight="1" thickBot="1" x14ac:dyDescent="0.35">
      <c r="A207" s="329" t="s">
        <v>16</v>
      </c>
      <c r="B207" s="394"/>
      <c r="C207" s="330"/>
      <c r="D207" s="330"/>
      <c r="E207" s="331"/>
      <c r="F207" s="332"/>
      <c r="G207" s="333">
        <f t="shared" si="12"/>
        <v>0</v>
      </c>
    </row>
    <row r="208" spans="1:7" ht="20.100000000000001" customHeight="1" thickBot="1" x14ac:dyDescent="0.35">
      <c r="A208" s="335" t="s">
        <v>17</v>
      </c>
      <c r="B208" s="394"/>
      <c r="C208" s="330"/>
      <c r="D208" s="330"/>
      <c r="E208" s="331"/>
      <c r="F208" s="332"/>
      <c r="G208" s="333">
        <f t="shared" si="12"/>
        <v>0</v>
      </c>
    </row>
    <row r="209" spans="1:7" ht="20.100000000000001" customHeight="1" thickBot="1" x14ac:dyDescent="0.35">
      <c r="A209" s="329" t="s">
        <v>18</v>
      </c>
      <c r="B209" s="394"/>
      <c r="C209" s="330"/>
      <c r="D209" s="330"/>
      <c r="E209" s="331"/>
      <c r="F209" s="332"/>
      <c r="G209" s="333">
        <f t="shared" si="12"/>
        <v>0</v>
      </c>
    </row>
    <row r="210" spans="1:7" ht="20.100000000000001" customHeight="1" thickBot="1" x14ac:dyDescent="0.35">
      <c r="A210" s="329" t="s">
        <v>19</v>
      </c>
      <c r="B210" s="394"/>
      <c r="C210" s="330"/>
      <c r="D210" s="330"/>
      <c r="E210" s="330"/>
      <c r="F210" s="334"/>
      <c r="G210" s="333">
        <f t="shared" si="12"/>
        <v>0</v>
      </c>
    </row>
    <row r="211" spans="1:7" ht="20.100000000000001" customHeight="1" thickBot="1" x14ac:dyDescent="0.35">
      <c r="A211" s="329" t="s">
        <v>20</v>
      </c>
      <c r="B211" s="394"/>
      <c r="C211" s="330"/>
      <c r="D211" s="330"/>
      <c r="E211" s="331"/>
      <c r="F211" s="332"/>
      <c r="G211" s="333">
        <f t="shared" si="12"/>
        <v>0</v>
      </c>
    </row>
    <row r="212" spans="1:7" ht="20.100000000000001" customHeight="1" thickBot="1" x14ac:dyDescent="0.35">
      <c r="A212" s="329" t="s">
        <v>21</v>
      </c>
      <c r="B212" s="394"/>
      <c r="C212" s="330"/>
      <c r="D212" s="330"/>
      <c r="E212" s="331"/>
      <c r="F212" s="332"/>
      <c r="G212" s="333">
        <f t="shared" si="12"/>
        <v>0</v>
      </c>
    </row>
    <row r="213" spans="1:7" ht="20.100000000000001" customHeight="1" thickBot="1" x14ac:dyDescent="0.35">
      <c r="A213" s="336">
        <f>A192+1</f>
        <v>10</v>
      </c>
      <c r="B213" s="336" t="s">
        <v>64</v>
      </c>
      <c r="C213" s="336">
        <f t="shared" ref="C213:F213" si="13">SUM(C193:C212)</f>
        <v>1</v>
      </c>
      <c r="D213" s="336">
        <f t="shared" si="13"/>
        <v>2</v>
      </c>
      <c r="E213" s="336">
        <f t="shared" si="13"/>
        <v>0</v>
      </c>
      <c r="F213" s="337">
        <f t="shared" si="13"/>
        <v>0</v>
      </c>
      <c r="G213" s="336">
        <f t="shared" si="12"/>
        <v>3</v>
      </c>
    </row>
    <row r="214" spans="1:7" ht="20.100000000000001" customHeight="1" thickBot="1" x14ac:dyDescent="0.35">
      <c r="A214" s="329" t="s">
        <v>2</v>
      </c>
      <c r="B214" s="394" t="s">
        <v>68</v>
      </c>
      <c r="C214" s="330">
        <v>1</v>
      </c>
      <c r="D214" s="330"/>
      <c r="E214" s="331"/>
      <c r="F214" s="332"/>
      <c r="G214" s="333">
        <f t="shared" si="12"/>
        <v>1</v>
      </c>
    </row>
    <row r="215" spans="1:7" ht="20.100000000000001" customHeight="1" thickBot="1" x14ac:dyDescent="0.35">
      <c r="A215" s="329" t="s">
        <v>3</v>
      </c>
      <c r="B215" s="394"/>
      <c r="C215" s="330"/>
      <c r="D215" s="330"/>
      <c r="E215" s="331"/>
      <c r="F215" s="332"/>
      <c r="G215" s="333">
        <f t="shared" si="12"/>
        <v>0</v>
      </c>
    </row>
    <row r="216" spans="1:7" ht="20.100000000000001" customHeight="1" thickBot="1" x14ac:dyDescent="0.35">
      <c r="A216" s="329" t="s">
        <v>4</v>
      </c>
      <c r="B216" s="394"/>
      <c r="C216" s="330"/>
      <c r="D216" s="330"/>
      <c r="E216" s="331"/>
      <c r="F216" s="332"/>
      <c r="G216" s="333">
        <f t="shared" si="12"/>
        <v>0</v>
      </c>
    </row>
    <row r="217" spans="1:7" ht="20.100000000000001" customHeight="1" thickBot="1" x14ac:dyDescent="0.35">
      <c r="A217" s="329" t="s">
        <v>5</v>
      </c>
      <c r="B217" s="394"/>
      <c r="C217" s="330"/>
      <c r="D217" s="330"/>
      <c r="E217" s="330"/>
      <c r="F217" s="334"/>
      <c r="G217" s="333">
        <f t="shared" si="12"/>
        <v>0</v>
      </c>
    </row>
    <row r="218" spans="1:7" ht="20.100000000000001" customHeight="1" thickBot="1" x14ac:dyDescent="0.35">
      <c r="A218" s="329" t="s">
        <v>6</v>
      </c>
      <c r="B218" s="394"/>
      <c r="C218" s="330"/>
      <c r="D218" s="330"/>
      <c r="E218" s="331"/>
      <c r="F218" s="332"/>
      <c r="G218" s="333">
        <f t="shared" si="12"/>
        <v>0</v>
      </c>
    </row>
    <row r="219" spans="1:7" ht="20.100000000000001" customHeight="1" thickBot="1" x14ac:dyDescent="0.35">
      <c r="A219" s="329" t="s">
        <v>7</v>
      </c>
      <c r="B219" s="394"/>
      <c r="C219" s="330"/>
      <c r="D219" s="330"/>
      <c r="E219" s="331"/>
      <c r="F219" s="332"/>
      <c r="G219" s="333">
        <f t="shared" si="12"/>
        <v>0</v>
      </c>
    </row>
    <row r="220" spans="1:7" ht="20.100000000000001" customHeight="1" thickBot="1" x14ac:dyDescent="0.35">
      <c r="A220" s="329" t="s">
        <v>8</v>
      </c>
      <c r="B220" s="394"/>
      <c r="C220" s="331"/>
      <c r="D220" s="331"/>
      <c r="E220" s="331"/>
      <c r="F220" s="332"/>
      <c r="G220" s="333">
        <f t="shared" si="12"/>
        <v>0</v>
      </c>
    </row>
    <row r="221" spans="1:7" ht="20.100000000000001" customHeight="1" thickBot="1" x14ac:dyDescent="0.35">
      <c r="A221" s="329" t="s">
        <v>9</v>
      </c>
      <c r="B221" s="394"/>
      <c r="C221" s="330"/>
      <c r="D221" s="330"/>
      <c r="E221" s="331"/>
      <c r="F221" s="332"/>
      <c r="G221" s="333">
        <f t="shared" si="12"/>
        <v>0</v>
      </c>
    </row>
    <row r="222" spans="1:7" ht="20.100000000000001" customHeight="1" thickBot="1" x14ac:dyDescent="0.35">
      <c r="A222" s="329" t="s">
        <v>10</v>
      </c>
      <c r="B222" s="394"/>
      <c r="C222" s="330"/>
      <c r="D222" s="330"/>
      <c r="E222" s="331"/>
      <c r="F222" s="332"/>
      <c r="G222" s="333">
        <f t="shared" si="12"/>
        <v>0</v>
      </c>
    </row>
    <row r="223" spans="1:7" ht="20.100000000000001" customHeight="1" thickBot="1" x14ac:dyDescent="0.35">
      <c r="A223" s="329" t="s">
        <v>11</v>
      </c>
      <c r="B223" s="394"/>
      <c r="C223" s="330"/>
      <c r="D223" s="330"/>
      <c r="E223" s="331"/>
      <c r="F223" s="332"/>
      <c r="G223" s="333">
        <f t="shared" si="12"/>
        <v>0</v>
      </c>
    </row>
    <row r="224" spans="1:7" ht="20.100000000000001" customHeight="1" thickBot="1" x14ac:dyDescent="0.35">
      <c r="A224" s="329" t="s">
        <v>12</v>
      </c>
      <c r="B224" s="394"/>
      <c r="C224" s="330"/>
      <c r="D224" s="330"/>
      <c r="E224" s="331"/>
      <c r="F224" s="332"/>
      <c r="G224" s="333">
        <f t="shared" si="12"/>
        <v>0</v>
      </c>
    </row>
    <row r="225" spans="1:7" ht="20.100000000000001" customHeight="1" thickBot="1" x14ac:dyDescent="0.35">
      <c r="A225" s="329" t="s">
        <v>13</v>
      </c>
      <c r="B225" s="394"/>
      <c r="C225" s="330"/>
      <c r="D225" s="330"/>
      <c r="E225" s="331">
        <v>1</v>
      </c>
      <c r="F225" s="332"/>
      <c r="G225" s="333">
        <f t="shared" si="12"/>
        <v>1</v>
      </c>
    </row>
    <row r="226" spans="1:7" ht="20.100000000000001" customHeight="1" thickBot="1" x14ac:dyDescent="0.35">
      <c r="A226" s="329" t="s">
        <v>14</v>
      </c>
      <c r="B226" s="394"/>
      <c r="C226" s="330"/>
      <c r="D226" s="330">
        <v>1</v>
      </c>
      <c r="E226" s="330"/>
      <c r="F226" s="334"/>
      <c r="G226" s="333">
        <f t="shared" si="12"/>
        <v>1</v>
      </c>
    </row>
    <row r="227" spans="1:7" ht="20.100000000000001" customHeight="1" thickBot="1" x14ac:dyDescent="0.35">
      <c r="A227" s="329" t="s">
        <v>15</v>
      </c>
      <c r="B227" s="394"/>
      <c r="C227" s="330"/>
      <c r="D227" s="330"/>
      <c r="E227" s="331"/>
      <c r="F227" s="332"/>
      <c r="G227" s="333">
        <f t="shared" si="12"/>
        <v>0</v>
      </c>
    </row>
    <row r="228" spans="1:7" ht="20.100000000000001" customHeight="1" thickBot="1" x14ac:dyDescent="0.35">
      <c r="A228" s="329" t="s">
        <v>16</v>
      </c>
      <c r="B228" s="394"/>
      <c r="C228" s="330"/>
      <c r="D228" s="330"/>
      <c r="E228" s="331"/>
      <c r="F228" s="332"/>
      <c r="G228" s="333">
        <f t="shared" si="12"/>
        <v>0</v>
      </c>
    </row>
    <row r="229" spans="1:7" ht="20.100000000000001" customHeight="1" thickBot="1" x14ac:dyDescent="0.35">
      <c r="A229" s="335" t="s">
        <v>17</v>
      </c>
      <c r="B229" s="394"/>
      <c r="C229" s="330"/>
      <c r="D229" s="330"/>
      <c r="E229" s="331"/>
      <c r="F229" s="332"/>
      <c r="G229" s="333">
        <f t="shared" si="12"/>
        <v>0</v>
      </c>
    </row>
    <row r="230" spans="1:7" ht="20.100000000000001" customHeight="1" thickBot="1" x14ac:dyDescent="0.35">
      <c r="A230" s="329" t="s">
        <v>18</v>
      </c>
      <c r="B230" s="394"/>
      <c r="C230" s="330"/>
      <c r="D230" s="330"/>
      <c r="E230" s="331">
        <v>1</v>
      </c>
      <c r="F230" s="332"/>
      <c r="G230" s="333">
        <f t="shared" si="12"/>
        <v>1</v>
      </c>
    </row>
    <row r="231" spans="1:7" ht="20.100000000000001" customHeight="1" thickBot="1" x14ac:dyDescent="0.35">
      <c r="A231" s="329" t="s">
        <v>19</v>
      </c>
      <c r="B231" s="394"/>
      <c r="C231" s="330"/>
      <c r="D231" s="330"/>
      <c r="E231" s="330"/>
      <c r="F231" s="334"/>
      <c r="G231" s="333">
        <f t="shared" si="12"/>
        <v>0</v>
      </c>
    </row>
    <row r="232" spans="1:7" ht="20.100000000000001" customHeight="1" thickBot="1" x14ac:dyDescent="0.35">
      <c r="A232" s="329" t="s">
        <v>20</v>
      </c>
      <c r="B232" s="394"/>
      <c r="C232" s="330"/>
      <c r="D232" s="330"/>
      <c r="E232" s="331"/>
      <c r="F232" s="332"/>
      <c r="G232" s="333">
        <f t="shared" si="12"/>
        <v>0</v>
      </c>
    </row>
    <row r="233" spans="1:7" ht="20.100000000000001" customHeight="1" thickBot="1" x14ac:dyDescent="0.35">
      <c r="A233" s="329" t="s">
        <v>21</v>
      </c>
      <c r="B233" s="394"/>
      <c r="C233" s="330"/>
      <c r="D233" s="330"/>
      <c r="E233" s="331"/>
      <c r="F233" s="332"/>
      <c r="G233" s="333">
        <f t="shared" si="12"/>
        <v>0</v>
      </c>
    </row>
    <row r="234" spans="1:7" ht="20.100000000000001" customHeight="1" thickBot="1" x14ac:dyDescent="0.35">
      <c r="A234" s="336">
        <f>A213+1</f>
        <v>11</v>
      </c>
      <c r="B234" s="336" t="s">
        <v>68</v>
      </c>
      <c r="C234" s="336">
        <f t="shared" ref="C234:F234" si="14">SUM(C214:C233)</f>
        <v>1</v>
      </c>
      <c r="D234" s="336">
        <f t="shared" si="14"/>
        <v>1</v>
      </c>
      <c r="E234" s="336">
        <f t="shared" si="14"/>
        <v>2</v>
      </c>
      <c r="F234" s="337">
        <f t="shared" si="14"/>
        <v>0</v>
      </c>
      <c r="G234" s="336">
        <f>F234+E234+D234+C234</f>
        <v>4</v>
      </c>
    </row>
    <row r="235" spans="1:7" ht="20.100000000000001" customHeight="1" thickBot="1" x14ac:dyDescent="0.35">
      <c r="A235" s="329" t="s">
        <v>2</v>
      </c>
      <c r="B235" s="394" t="s">
        <v>69</v>
      </c>
      <c r="C235" s="330">
        <v>1</v>
      </c>
      <c r="D235" s="330">
        <v>0</v>
      </c>
      <c r="E235" s="331">
        <v>0</v>
      </c>
      <c r="F235" s="332">
        <v>0</v>
      </c>
      <c r="G235" s="333">
        <f t="shared" si="12"/>
        <v>1</v>
      </c>
    </row>
    <row r="236" spans="1:7" ht="20.100000000000001" customHeight="1" thickBot="1" x14ac:dyDescent="0.35">
      <c r="A236" s="329" t="s">
        <v>3</v>
      </c>
      <c r="B236" s="394"/>
      <c r="C236" s="330">
        <v>0</v>
      </c>
      <c r="D236" s="330">
        <v>0</v>
      </c>
      <c r="E236" s="331">
        <v>0</v>
      </c>
      <c r="F236" s="332">
        <v>0</v>
      </c>
      <c r="G236" s="333">
        <f t="shared" si="12"/>
        <v>0</v>
      </c>
    </row>
    <row r="237" spans="1:7" ht="20.100000000000001" customHeight="1" thickBot="1" x14ac:dyDescent="0.35">
      <c r="A237" s="329" t="s">
        <v>4</v>
      </c>
      <c r="B237" s="394"/>
      <c r="C237" s="330">
        <v>0</v>
      </c>
      <c r="D237" s="330">
        <v>0</v>
      </c>
      <c r="E237" s="331">
        <v>0</v>
      </c>
      <c r="F237" s="332">
        <v>0</v>
      </c>
      <c r="G237" s="333">
        <f t="shared" si="12"/>
        <v>0</v>
      </c>
    </row>
    <row r="238" spans="1:7" ht="20.100000000000001" customHeight="1" thickBot="1" x14ac:dyDescent="0.35">
      <c r="A238" s="329" t="s">
        <v>5</v>
      </c>
      <c r="B238" s="394"/>
      <c r="C238" s="330">
        <v>0</v>
      </c>
      <c r="D238" s="330">
        <v>0</v>
      </c>
      <c r="E238" s="330">
        <v>0</v>
      </c>
      <c r="F238" s="334">
        <v>0</v>
      </c>
      <c r="G238" s="333">
        <f t="shared" si="12"/>
        <v>0</v>
      </c>
    </row>
    <row r="239" spans="1:7" ht="20.100000000000001" customHeight="1" thickBot="1" x14ac:dyDescent="0.35">
      <c r="A239" s="329" t="s">
        <v>6</v>
      </c>
      <c r="B239" s="394"/>
      <c r="C239" s="330">
        <v>0</v>
      </c>
      <c r="D239" s="330">
        <v>0</v>
      </c>
      <c r="E239" s="331">
        <v>0</v>
      </c>
      <c r="F239" s="332">
        <v>0</v>
      </c>
      <c r="G239" s="333">
        <f t="shared" si="12"/>
        <v>0</v>
      </c>
    </row>
    <row r="240" spans="1:7" ht="20.100000000000001" customHeight="1" thickBot="1" x14ac:dyDescent="0.35">
      <c r="A240" s="329" t="s">
        <v>7</v>
      </c>
      <c r="B240" s="394"/>
      <c r="C240" s="330">
        <v>0</v>
      </c>
      <c r="D240" s="330">
        <v>0</v>
      </c>
      <c r="E240" s="331">
        <v>0</v>
      </c>
      <c r="F240" s="332">
        <v>0</v>
      </c>
      <c r="G240" s="333">
        <f t="shared" si="12"/>
        <v>0</v>
      </c>
    </row>
    <row r="241" spans="1:7" ht="20.100000000000001" customHeight="1" thickBot="1" x14ac:dyDescent="0.35">
      <c r="A241" s="329" t="s">
        <v>8</v>
      </c>
      <c r="B241" s="394"/>
      <c r="C241" s="331">
        <v>0</v>
      </c>
      <c r="D241" s="331">
        <v>0</v>
      </c>
      <c r="E241" s="331">
        <v>0</v>
      </c>
      <c r="F241" s="332">
        <v>0</v>
      </c>
      <c r="G241" s="333">
        <f t="shared" si="12"/>
        <v>0</v>
      </c>
    </row>
    <row r="242" spans="1:7" ht="20.100000000000001" customHeight="1" thickBot="1" x14ac:dyDescent="0.35">
      <c r="A242" s="329" t="s">
        <v>9</v>
      </c>
      <c r="B242" s="394"/>
      <c r="C242" s="330">
        <v>0</v>
      </c>
      <c r="D242" s="330">
        <v>0</v>
      </c>
      <c r="E242" s="331">
        <v>0</v>
      </c>
      <c r="F242" s="332">
        <v>0</v>
      </c>
      <c r="G242" s="333">
        <f t="shared" si="12"/>
        <v>0</v>
      </c>
    </row>
    <row r="243" spans="1:7" ht="20.100000000000001" customHeight="1" thickBot="1" x14ac:dyDescent="0.35">
      <c r="A243" s="329" t="s">
        <v>10</v>
      </c>
      <c r="B243" s="394"/>
      <c r="C243" s="330">
        <v>0</v>
      </c>
      <c r="D243" s="330">
        <v>0</v>
      </c>
      <c r="E243" s="331">
        <v>0</v>
      </c>
      <c r="F243" s="332">
        <v>0</v>
      </c>
      <c r="G243" s="333">
        <f t="shared" si="12"/>
        <v>0</v>
      </c>
    </row>
    <row r="244" spans="1:7" ht="20.100000000000001" customHeight="1" thickBot="1" x14ac:dyDescent="0.35">
      <c r="A244" s="329" t="s">
        <v>11</v>
      </c>
      <c r="B244" s="394"/>
      <c r="C244" s="330">
        <v>0</v>
      </c>
      <c r="D244" s="330">
        <v>0</v>
      </c>
      <c r="E244" s="331">
        <v>0</v>
      </c>
      <c r="F244" s="332">
        <v>0</v>
      </c>
      <c r="G244" s="333">
        <f t="shared" si="12"/>
        <v>0</v>
      </c>
    </row>
    <row r="245" spans="1:7" ht="20.100000000000001" customHeight="1" thickBot="1" x14ac:dyDescent="0.35">
      <c r="A245" s="329" t="s">
        <v>12</v>
      </c>
      <c r="B245" s="394"/>
      <c r="C245" s="330">
        <v>0</v>
      </c>
      <c r="D245" s="330">
        <v>0</v>
      </c>
      <c r="E245" s="331">
        <v>0</v>
      </c>
      <c r="F245" s="332">
        <v>0</v>
      </c>
      <c r="G245" s="333">
        <f t="shared" si="12"/>
        <v>0</v>
      </c>
    </row>
    <row r="246" spans="1:7" ht="20.100000000000001" customHeight="1" thickBot="1" x14ac:dyDescent="0.35">
      <c r="A246" s="329" t="s">
        <v>13</v>
      </c>
      <c r="B246" s="394"/>
      <c r="C246" s="330">
        <v>0</v>
      </c>
      <c r="D246" s="330">
        <v>0</v>
      </c>
      <c r="E246" s="331">
        <v>0</v>
      </c>
      <c r="F246" s="332">
        <v>0</v>
      </c>
      <c r="G246" s="333">
        <f t="shared" si="12"/>
        <v>0</v>
      </c>
    </row>
    <row r="247" spans="1:7" ht="20.100000000000001" customHeight="1" thickBot="1" x14ac:dyDescent="0.35">
      <c r="A247" s="329" t="s">
        <v>14</v>
      </c>
      <c r="B247" s="394"/>
      <c r="C247" s="330">
        <v>0</v>
      </c>
      <c r="D247" s="330">
        <v>7</v>
      </c>
      <c r="E247" s="330">
        <v>2</v>
      </c>
      <c r="F247" s="334">
        <v>0</v>
      </c>
      <c r="G247" s="333">
        <f t="shared" si="12"/>
        <v>9</v>
      </c>
    </row>
    <row r="248" spans="1:7" ht="20.100000000000001" customHeight="1" thickBot="1" x14ac:dyDescent="0.35">
      <c r="A248" s="329" t="s">
        <v>15</v>
      </c>
      <c r="B248" s="394"/>
      <c r="C248" s="330">
        <v>0</v>
      </c>
      <c r="D248" s="330">
        <v>1</v>
      </c>
      <c r="E248" s="331">
        <v>0</v>
      </c>
      <c r="F248" s="332">
        <v>0</v>
      </c>
      <c r="G248" s="333">
        <f t="shared" si="12"/>
        <v>1</v>
      </c>
    </row>
    <row r="249" spans="1:7" ht="20.100000000000001" customHeight="1" thickBot="1" x14ac:dyDescent="0.35">
      <c r="A249" s="329" t="s">
        <v>16</v>
      </c>
      <c r="B249" s="394"/>
      <c r="C249" s="330">
        <v>0</v>
      </c>
      <c r="D249" s="330">
        <v>1</v>
      </c>
      <c r="E249" s="331">
        <v>0</v>
      </c>
      <c r="F249" s="332">
        <v>0</v>
      </c>
      <c r="G249" s="333">
        <f t="shared" si="12"/>
        <v>1</v>
      </c>
    </row>
    <row r="250" spans="1:7" ht="20.100000000000001" customHeight="1" thickBot="1" x14ac:dyDescent="0.35">
      <c r="A250" s="335" t="s">
        <v>17</v>
      </c>
      <c r="B250" s="394"/>
      <c r="C250" s="330">
        <v>0</v>
      </c>
      <c r="D250" s="330">
        <v>1</v>
      </c>
      <c r="E250" s="331">
        <v>0</v>
      </c>
      <c r="F250" s="332">
        <v>1</v>
      </c>
      <c r="G250" s="333">
        <f t="shared" si="12"/>
        <v>2</v>
      </c>
    </row>
    <row r="251" spans="1:7" ht="20.100000000000001" customHeight="1" thickBot="1" x14ac:dyDescent="0.35">
      <c r="A251" s="329" t="s">
        <v>18</v>
      </c>
      <c r="B251" s="394"/>
      <c r="C251" s="330">
        <v>0</v>
      </c>
      <c r="D251" s="330">
        <v>0</v>
      </c>
      <c r="E251" s="331">
        <v>0</v>
      </c>
      <c r="F251" s="332">
        <v>0</v>
      </c>
      <c r="G251" s="333">
        <f t="shared" si="12"/>
        <v>0</v>
      </c>
    </row>
    <row r="252" spans="1:7" ht="20.100000000000001" customHeight="1" thickBot="1" x14ac:dyDescent="0.35">
      <c r="A252" s="329" t="s">
        <v>19</v>
      </c>
      <c r="B252" s="394"/>
      <c r="C252" s="330">
        <v>0</v>
      </c>
      <c r="D252" s="330">
        <v>0</v>
      </c>
      <c r="E252" s="330">
        <v>0</v>
      </c>
      <c r="F252" s="334">
        <v>0</v>
      </c>
      <c r="G252" s="333">
        <f t="shared" si="12"/>
        <v>0</v>
      </c>
    </row>
    <row r="253" spans="1:7" ht="20.100000000000001" customHeight="1" thickBot="1" x14ac:dyDescent="0.35">
      <c r="A253" s="329" t="s">
        <v>20</v>
      </c>
      <c r="B253" s="394"/>
      <c r="C253" s="330">
        <v>0</v>
      </c>
      <c r="D253" s="330">
        <v>0</v>
      </c>
      <c r="E253" s="331">
        <v>0</v>
      </c>
      <c r="F253" s="332">
        <v>0</v>
      </c>
      <c r="G253" s="333">
        <f t="shared" si="12"/>
        <v>0</v>
      </c>
    </row>
    <row r="254" spans="1:7" ht="20.100000000000001" customHeight="1" thickBot="1" x14ac:dyDescent="0.35">
      <c r="A254" s="329" t="s">
        <v>21</v>
      </c>
      <c r="B254" s="394"/>
      <c r="C254" s="330">
        <v>0</v>
      </c>
      <c r="D254" s="330">
        <v>0</v>
      </c>
      <c r="E254" s="331">
        <v>0</v>
      </c>
      <c r="F254" s="332">
        <v>0</v>
      </c>
      <c r="G254" s="333">
        <f t="shared" si="12"/>
        <v>0</v>
      </c>
    </row>
    <row r="255" spans="1:7" ht="21" customHeight="1" thickBot="1" x14ac:dyDescent="0.35">
      <c r="A255" s="336">
        <f>A234+1</f>
        <v>12</v>
      </c>
      <c r="B255" s="336" t="s">
        <v>69</v>
      </c>
      <c r="C255" s="336">
        <f t="shared" ref="C255:F255" si="15">SUM(C235:C254)</f>
        <v>1</v>
      </c>
      <c r="D255" s="336">
        <f t="shared" si="15"/>
        <v>10</v>
      </c>
      <c r="E255" s="336">
        <f t="shared" si="15"/>
        <v>2</v>
      </c>
      <c r="F255" s="337">
        <f t="shared" si="15"/>
        <v>1</v>
      </c>
      <c r="G255" s="336">
        <f t="shared" si="12"/>
        <v>14</v>
      </c>
    </row>
    <row r="256" spans="1:7" ht="20.100000000000001" customHeight="1" thickBot="1" x14ac:dyDescent="0.35">
      <c r="A256" s="329" t="s">
        <v>2</v>
      </c>
      <c r="B256" s="394" t="s">
        <v>31</v>
      </c>
      <c r="C256" s="330">
        <v>91</v>
      </c>
      <c r="D256" s="330">
        <v>1</v>
      </c>
      <c r="E256" s="331">
        <v>0</v>
      </c>
      <c r="F256" s="332">
        <v>6</v>
      </c>
      <c r="G256" s="333">
        <f t="shared" si="12"/>
        <v>98</v>
      </c>
    </row>
    <row r="257" spans="1:7" ht="20.100000000000001" customHeight="1" thickBot="1" x14ac:dyDescent="0.35">
      <c r="A257" s="329" t="s">
        <v>3</v>
      </c>
      <c r="B257" s="394"/>
      <c r="C257" s="330">
        <v>0</v>
      </c>
      <c r="D257" s="330">
        <v>0</v>
      </c>
      <c r="E257" s="331">
        <v>4</v>
      </c>
      <c r="F257" s="332">
        <v>21</v>
      </c>
      <c r="G257" s="333">
        <f t="shared" si="12"/>
        <v>25</v>
      </c>
    </row>
    <row r="258" spans="1:7" ht="20.100000000000001" customHeight="1" thickBot="1" x14ac:dyDescent="0.35">
      <c r="A258" s="329" t="s">
        <v>4</v>
      </c>
      <c r="B258" s="394"/>
      <c r="C258" s="330">
        <v>0</v>
      </c>
      <c r="D258" s="330">
        <v>0</v>
      </c>
      <c r="E258" s="331">
        <v>22</v>
      </c>
      <c r="F258" s="332">
        <v>41</v>
      </c>
      <c r="G258" s="333">
        <f t="shared" si="12"/>
        <v>63</v>
      </c>
    </row>
    <row r="259" spans="1:7" ht="20.100000000000001" customHeight="1" thickBot="1" x14ac:dyDescent="0.35">
      <c r="A259" s="329" t="s">
        <v>5</v>
      </c>
      <c r="B259" s="394"/>
      <c r="C259" s="330">
        <v>0</v>
      </c>
      <c r="D259" s="330">
        <v>0</v>
      </c>
      <c r="E259" s="330">
        <v>9</v>
      </c>
      <c r="F259" s="334">
        <v>12</v>
      </c>
      <c r="G259" s="333">
        <f t="shared" si="12"/>
        <v>21</v>
      </c>
    </row>
    <row r="260" spans="1:7" ht="20.100000000000001" customHeight="1" thickBot="1" x14ac:dyDescent="0.35">
      <c r="A260" s="329" t="s">
        <v>6</v>
      </c>
      <c r="B260" s="394"/>
      <c r="C260" s="330">
        <v>0</v>
      </c>
      <c r="D260" s="330">
        <v>10</v>
      </c>
      <c r="E260" s="331">
        <v>10</v>
      </c>
      <c r="F260" s="332">
        <v>46</v>
      </c>
      <c r="G260" s="333">
        <f t="shared" si="12"/>
        <v>66</v>
      </c>
    </row>
    <row r="261" spans="1:7" ht="19.5" customHeight="1" thickBot="1" x14ac:dyDescent="0.35">
      <c r="A261" s="329" t="s">
        <v>7</v>
      </c>
      <c r="B261" s="394"/>
      <c r="C261" s="330">
        <v>0</v>
      </c>
      <c r="D261" s="330">
        <v>0</v>
      </c>
      <c r="E261" s="331">
        <v>10</v>
      </c>
      <c r="F261" s="332">
        <v>18</v>
      </c>
      <c r="G261" s="333">
        <f t="shared" ref="G261:G323" si="16">F261+E261+D261+C261</f>
        <v>28</v>
      </c>
    </row>
    <row r="262" spans="1:7" ht="20.100000000000001" customHeight="1" thickBot="1" x14ac:dyDescent="0.35">
      <c r="A262" s="329" t="s">
        <v>8</v>
      </c>
      <c r="B262" s="394"/>
      <c r="C262" s="331">
        <v>0</v>
      </c>
      <c r="D262" s="331">
        <v>0</v>
      </c>
      <c r="E262" s="331">
        <v>11</v>
      </c>
      <c r="F262" s="332">
        <v>42</v>
      </c>
      <c r="G262" s="333">
        <f t="shared" si="16"/>
        <v>53</v>
      </c>
    </row>
    <row r="263" spans="1:7" ht="20.100000000000001" customHeight="1" thickBot="1" x14ac:dyDescent="0.35">
      <c r="A263" s="329" t="s">
        <v>9</v>
      </c>
      <c r="B263" s="394"/>
      <c r="C263" s="330">
        <v>0</v>
      </c>
      <c r="D263" s="330">
        <v>0</v>
      </c>
      <c r="E263" s="331">
        <v>4</v>
      </c>
      <c r="F263" s="332">
        <v>20</v>
      </c>
      <c r="G263" s="333">
        <f t="shared" si="16"/>
        <v>24</v>
      </c>
    </row>
    <row r="264" spans="1:7" ht="20.100000000000001" customHeight="1" thickBot="1" x14ac:dyDescent="0.35">
      <c r="A264" s="329" t="s">
        <v>10</v>
      </c>
      <c r="B264" s="394"/>
      <c r="C264" s="330">
        <v>2</v>
      </c>
      <c r="D264" s="330">
        <v>1</v>
      </c>
      <c r="E264" s="331">
        <v>6</v>
      </c>
      <c r="F264" s="332">
        <v>45</v>
      </c>
      <c r="G264" s="333">
        <f t="shared" si="16"/>
        <v>54</v>
      </c>
    </row>
    <row r="265" spans="1:7" ht="20.100000000000001" customHeight="1" thickBot="1" x14ac:dyDescent="0.35">
      <c r="A265" s="329" t="s">
        <v>11</v>
      </c>
      <c r="B265" s="394"/>
      <c r="C265" s="330">
        <v>0</v>
      </c>
      <c r="D265" s="330">
        <v>0</v>
      </c>
      <c r="E265" s="331">
        <v>15</v>
      </c>
      <c r="F265" s="332">
        <v>22</v>
      </c>
      <c r="G265" s="333">
        <f t="shared" si="16"/>
        <v>37</v>
      </c>
    </row>
    <row r="266" spans="1:7" ht="20.100000000000001" customHeight="1" thickBot="1" x14ac:dyDescent="0.35">
      <c r="A266" s="329" t="s">
        <v>12</v>
      </c>
      <c r="B266" s="394"/>
      <c r="C266" s="330">
        <v>0</v>
      </c>
      <c r="D266" s="330">
        <v>0</v>
      </c>
      <c r="E266" s="331">
        <v>7</v>
      </c>
      <c r="F266" s="332">
        <v>21</v>
      </c>
      <c r="G266" s="333">
        <f t="shared" si="16"/>
        <v>28</v>
      </c>
    </row>
    <row r="267" spans="1:7" ht="20.100000000000001" customHeight="1" thickBot="1" x14ac:dyDescent="0.35">
      <c r="A267" s="329" t="s">
        <v>13</v>
      </c>
      <c r="B267" s="394"/>
      <c r="C267" s="330">
        <v>0</v>
      </c>
      <c r="D267" s="330">
        <v>0</v>
      </c>
      <c r="E267" s="331">
        <v>8</v>
      </c>
      <c r="F267" s="332">
        <v>30</v>
      </c>
      <c r="G267" s="333">
        <f t="shared" si="16"/>
        <v>38</v>
      </c>
    </row>
    <row r="268" spans="1:7" ht="20.100000000000001" customHeight="1" thickBot="1" x14ac:dyDescent="0.35">
      <c r="A268" s="329" t="s">
        <v>14</v>
      </c>
      <c r="B268" s="394"/>
      <c r="C268" s="330">
        <v>0</v>
      </c>
      <c r="D268" s="330">
        <v>59</v>
      </c>
      <c r="E268" s="330">
        <v>7</v>
      </c>
      <c r="F268" s="334">
        <v>35</v>
      </c>
      <c r="G268" s="333">
        <f t="shared" si="16"/>
        <v>101</v>
      </c>
    </row>
    <row r="269" spans="1:7" ht="20.100000000000001" customHeight="1" thickBot="1" x14ac:dyDescent="0.35">
      <c r="A269" s="329" t="s">
        <v>15</v>
      </c>
      <c r="B269" s="394"/>
      <c r="C269" s="330">
        <v>0</v>
      </c>
      <c r="D269" s="330">
        <v>0</v>
      </c>
      <c r="E269" s="331">
        <v>0</v>
      </c>
      <c r="F269" s="332">
        <v>23</v>
      </c>
      <c r="G269" s="333">
        <f t="shared" si="16"/>
        <v>23</v>
      </c>
    </row>
    <row r="270" spans="1:7" ht="20.100000000000001" customHeight="1" thickBot="1" x14ac:dyDescent="0.35">
      <c r="A270" s="329" t="s">
        <v>16</v>
      </c>
      <c r="B270" s="394"/>
      <c r="C270" s="330">
        <v>0</v>
      </c>
      <c r="D270" s="330">
        <v>0</v>
      </c>
      <c r="E270" s="331">
        <v>6</v>
      </c>
      <c r="F270" s="332">
        <v>26</v>
      </c>
      <c r="G270" s="333">
        <f t="shared" si="16"/>
        <v>32</v>
      </c>
    </row>
    <row r="271" spans="1:7" ht="20.100000000000001" customHeight="1" thickBot="1" x14ac:dyDescent="0.35">
      <c r="A271" s="335" t="s">
        <v>17</v>
      </c>
      <c r="B271" s="394"/>
      <c r="C271" s="330">
        <v>0</v>
      </c>
      <c r="D271" s="330">
        <v>0</v>
      </c>
      <c r="E271" s="331">
        <v>0</v>
      </c>
      <c r="F271" s="332">
        <v>23</v>
      </c>
      <c r="G271" s="333">
        <f t="shared" si="16"/>
        <v>23</v>
      </c>
    </row>
    <row r="272" spans="1:7" ht="20.100000000000001" customHeight="1" thickBot="1" x14ac:dyDescent="0.35">
      <c r="A272" s="329" t="s">
        <v>18</v>
      </c>
      <c r="B272" s="394"/>
      <c r="C272" s="330">
        <v>0</v>
      </c>
      <c r="D272" s="330">
        <v>0</v>
      </c>
      <c r="E272" s="331">
        <v>5</v>
      </c>
      <c r="F272" s="332">
        <v>32</v>
      </c>
      <c r="G272" s="333">
        <f t="shared" si="16"/>
        <v>37</v>
      </c>
    </row>
    <row r="273" spans="1:7" ht="20.100000000000001" customHeight="1" thickBot="1" x14ac:dyDescent="0.35">
      <c r="A273" s="329" t="s">
        <v>19</v>
      </c>
      <c r="B273" s="394"/>
      <c r="C273" s="330">
        <v>0</v>
      </c>
      <c r="D273" s="330">
        <v>0</v>
      </c>
      <c r="E273" s="330">
        <v>6</v>
      </c>
      <c r="F273" s="334">
        <v>26</v>
      </c>
      <c r="G273" s="333">
        <f t="shared" si="16"/>
        <v>32</v>
      </c>
    </row>
    <row r="274" spans="1:7" ht="20.100000000000001" customHeight="1" thickBot="1" x14ac:dyDescent="0.35">
      <c r="A274" s="329" t="s">
        <v>20</v>
      </c>
      <c r="B274" s="394"/>
      <c r="C274" s="330">
        <v>0</v>
      </c>
      <c r="D274" s="330">
        <v>0</v>
      </c>
      <c r="E274" s="331">
        <v>1</v>
      </c>
      <c r="F274" s="332">
        <v>16</v>
      </c>
      <c r="G274" s="333">
        <f t="shared" si="16"/>
        <v>17</v>
      </c>
    </row>
    <row r="275" spans="1:7" ht="20.100000000000001" customHeight="1" thickBot="1" x14ac:dyDescent="0.35">
      <c r="A275" s="329" t="s">
        <v>21</v>
      </c>
      <c r="B275" s="394"/>
      <c r="C275" s="330">
        <v>0</v>
      </c>
      <c r="D275" s="330">
        <v>0</v>
      </c>
      <c r="E275" s="331">
        <v>9</v>
      </c>
      <c r="F275" s="332">
        <v>14</v>
      </c>
      <c r="G275" s="333">
        <f t="shared" si="16"/>
        <v>23</v>
      </c>
    </row>
    <row r="276" spans="1:7" ht="21" customHeight="1" thickBot="1" x14ac:dyDescent="0.35">
      <c r="A276" s="336">
        <f>A255+1</f>
        <v>13</v>
      </c>
      <c r="B276" s="336" t="s">
        <v>31</v>
      </c>
      <c r="C276" s="336">
        <f t="shared" ref="C276" si="17">SUM(C256:C275)</f>
        <v>93</v>
      </c>
      <c r="D276" s="336">
        <f t="shared" ref="D276" si="18">SUM(D256:D275)</f>
        <v>71</v>
      </c>
      <c r="E276" s="336">
        <f t="shared" ref="E276" si="19">SUM(E256:E275)</f>
        <v>140</v>
      </c>
      <c r="F276" s="337">
        <f t="shared" ref="F276" si="20">SUM(F256:F275)</f>
        <v>519</v>
      </c>
      <c r="G276" s="336">
        <f t="shared" ref="G276" si="21">SUM(G256:G275)</f>
        <v>823</v>
      </c>
    </row>
    <row r="277" spans="1:7" ht="20.100000000000001" customHeight="1" thickBot="1" x14ac:dyDescent="0.35">
      <c r="A277" s="339" t="s">
        <v>2</v>
      </c>
      <c r="B277" s="397" t="s">
        <v>72</v>
      </c>
      <c r="C277" s="340">
        <v>4</v>
      </c>
      <c r="D277" s="340">
        <v>1</v>
      </c>
      <c r="E277" s="341">
        <v>1</v>
      </c>
      <c r="F277" s="342">
        <v>0</v>
      </c>
      <c r="G277" s="343">
        <f t="shared" si="16"/>
        <v>6</v>
      </c>
    </row>
    <row r="278" spans="1:7" ht="20.100000000000001" customHeight="1" thickBot="1" x14ac:dyDescent="0.35">
      <c r="A278" s="339" t="s">
        <v>3</v>
      </c>
      <c r="B278" s="397"/>
      <c r="C278" s="340"/>
      <c r="D278" s="340"/>
      <c r="E278" s="341"/>
      <c r="F278" s="342"/>
      <c r="G278" s="343">
        <f t="shared" si="16"/>
        <v>0</v>
      </c>
    </row>
    <row r="279" spans="1:7" ht="20.100000000000001" customHeight="1" thickBot="1" x14ac:dyDescent="0.35">
      <c r="A279" s="339" t="s">
        <v>4</v>
      </c>
      <c r="B279" s="397"/>
      <c r="C279" s="340"/>
      <c r="D279" s="340"/>
      <c r="E279" s="341">
        <v>2</v>
      </c>
      <c r="F279" s="342">
        <v>1</v>
      </c>
      <c r="G279" s="343">
        <f t="shared" si="16"/>
        <v>3</v>
      </c>
    </row>
    <row r="280" spans="1:7" ht="20.100000000000001" customHeight="1" thickBot="1" x14ac:dyDescent="0.35">
      <c r="A280" s="339" t="s">
        <v>5</v>
      </c>
      <c r="B280" s="397"/>
      <c r="C280" s="340"/>
      <c r="D280" s="340"/>
      <c r="E280" s="341"/>
      <c r="F280" s="342"/>
      <c r="G280" s="343">
        <f t="shared" si="16"/>
        <v>0</v>
      </c>
    </row>
    <row r="281" spans="1:7" ht="20.100000000000001" customHeight="1" thickBot="1" x14ac:dyDescent="0.35">
      <c r="A281" s="339" t="s">
        <v>6</v>
      </c>
      <c r="B281" s="397"/>
      <c r="C281" s="340"/>
      <c r="D281" s="340">
        <v>1</v>
      </c>
      <c r="E281" s="341">
        <v>1</v>
      </c>
      <c r="F281" s="342"/>
      <c r="G281" s="343">
        <f t="shared" si="16"/>
        <v>2</v>
      </c>
    </row>
    <row r="282" spans="1:7" ht="20.100000000000001" customHeight="1" thickBot="1" x14ac:dyDescent="0.35">
      <c r="A282" s="339" t="s">
        <v>7</v>
      </c>
      <c r="B282" s="397"/>
      <c r="C282" s="340"/>
      <c r="D282" s="340"/>
      <c r="E282" s="341"/>
      <c r="F282" s="342">
        <v>1</v>
      </c>
      <c r="G282" s="343">
        <f t="shared" si="16"/>
        <v>1</v>
      </c>
    </row>
    <row r="283" spans="1:7" ht="20.100000000000001" customHeight="1" thickBot="1" x14ac:dyDescent="0.35">
      <c r="A283" s="339" t="s">
        <v>8</v>
      </c>
      <c r="B283" s="397"/>
      <c r="C283" s="340"/>
      <c r="D283" s="340"/>
      <c r="E283" s="341">
        <v>1</v>
      </c>
      <c r="F283" s="342"/>
      <c r="G283" s="343">
        <f t="shared" si="16"/>
        <v>1</v>
      </c>
    </row>
    <row r="284" spans="1:7" ht="20.100000000000001" customHeight="1" thickBot="1" x14ac:dyDescent="0.35">
      <c r="A284" s="339" t="s">
        <v>9</v>
      </c>
      <c r="B284" s="397"/>
      <c r="C284" s="340"/>
      <c r="D284" s="340"/>
      <c r="E284" s="341">
        <v>1</v>
      </c>
      <c r="F284" s="342"/>
      <c r="G284" s="343">
        <f t="shared" si="16"/>
        <v>1</v>
      </c>
    </row>
    <row r="285" spans="1:7" ht="20.100000000000001" customHeight="1" thickBot="1" x14ac:dyDescent="0.35">
      <c r="A285" s="339" t="s">
        <v>10</v>
      </c>
      <c r="B285" s="397"/>
      <c r="C285" s="344"/>
      <c r="D285" s="344"/>
      <c r="E285" s="345">
        <v>3</v>
      </c>
      <c r="F285" s="346"/>
      <c r="G285" s="343">
        <f t="shared" si="16"/>
        <v>3</v>
      </c>
    </row>
    <row r="286" spans="1:7" ht="20.100000000000001" customHeight="1" thickBot="1" x14ac:dyDescent="0.35">
      <c r="A286" s="339" t="s">
        <v>11</v>
      </c>
      <c r="B286" s="397"/>
      <c r="C286" s="340"/>
      <c r="D286" s="340"/>
      <c r="E286" s="341">
        <v>1</v>
      </c>
      <c r="F286" s="342"/>
      <c r="G286" s="343">
        <f t="shared" si="16"/>
        <v>1</v>
      </c>
    </row>
    <row r="287" spans="1:7" ht="20.100000000000001" customHeight="1" thickBot="1" x14ac:dyDescent="0.35">
      <c r="A287" s="339" t="s">
        <v>12</v>
      </c>
      <c r="B287" s="397"/>
      <c r="C287" s="340"/>
      <c r="D287" s="340"/>
      <c r="E287" s="341">
        <v>1</v>
      </c>
      <c r="F287" s="342">
        <v>1</v>
      </c>
      <c r="G287" s="343">
        <f t="shared" si="16"/>
        <v>2</v>
      </c>
    </row>
    <row r="288" spans="1:7" ht="20.100000000000001" customHeight="1" thickBot="1" x14ac:dyDescent="0.35">
      <c r="A288" s="339" t="s">
        <v>13</v>
      </c>
      <c r="B288" s="397"/>
      <c r="C288" s="340"/>
      <c r="D288" s="340"/>
      <c r="E288" s="341">
        <v>1</v>
      </c>
      <c r="F288" s="342">
        <v>0</v>
      </c>
      <c r="G288" s="343">
        <f t="shared" si="16"/>
        <v>1</v>
      </c>
    </row>
    <row r="289" spans="1:7" ht="20.100000000000001" customHeight="1" thickBot="1" x14ac:dyDescent="0.35">
      <c r="A289" s="339" t="s">
        <v>14</v>
      </c>
      <c r="B289" s="397"/>
      <c r="C289" s="340"/>
      <c r="D289" s="340">
        <v>9</v>
      </c>
      <c r="E289" s="341">
        <v>3</v>
      </c>
      <c r="F289" s="342">
        <v>3</v>
      </c>
      <c r="G289" s="343">
        <f t="shared" si="16"/>
        <v>15</v>
      </c>
    </row>
    <row r="290" spans="1:7" ht="20.100000000000001" customHeight="1" thickBot="1" x14ac:dyDescent="0.35">
      <c r="A290" s="339" t="s">
        <v>15</v>
      </c>
      <c r="B290" s="397"/>
      <c r="C290" s="340"/>
      <c r="D290" s="340"/>
      <c r="E290" s="341">
        <v>2</v>
      </c>
      <c r="F290" s="342"/>
      <c r="G290" s="343">
        <f t="shared" si="16"/>
        <v>2</v>
      </c>
    </row>
    <row r="291" spans="1:7" ht="20.100000000000001" customHeight="1" thickBot="1" x14ac:dyDescent="0.35">
      <c r="A291" s="339" t="s">
        <v>16</v>
      </c>
      <c r="B291" s="397"/>
      <c r="C291" s="340"/>
      <c r="D291" s="340"/>
      <c r="E291" s="341">
        <v>2</v>
      </c>
      <c r="F291" s="342">
        <v>2</v>
      </c>
      <c r="G291" s="343">
        <f t="shared" si="16"/>
        <v>4</v>
      </c>
    </row>
    <row r="292" spans="1:7" ht="20.100000000000001" customHeight="1" thickBot="1" x14ac:dyDescent="0.35">
      <c r="A292" s="347" t="s">
        <v>17</v>
      </c>
      <c r="B292" s="397"/>
      <c r="C292" s="344"/>
      <c r="D292" s="344"/>
      <c r="E292" s="345"/>
      <c r="F292" s="346">
        <v>2</v>
      </c>
      <c r="G292" s="343">
        <f t="shared" si="16"/>
        <v>2</v>
      </c>
    </row>
    <row r="293" spans="1:7" ht="20.100000000000001" customHeight="1" thickBot="1" x14ac:dyDescent="0.35">
      <c r="A293" s="339" t="s">
        <v>18</v>
      </c>
      <c r="B293" s="397"/>
      <c r="C293" s="340"/>
      <c r="D293" s="340"/>
      <c r="E293" s="341">
        <v>1</v>
      </c>
      <c r="F293" s="342">
        <v>1</v>
      </c>
      <c r="G293" s="343">
        <f t="shared" si="16"/>
        <v>2</v>
      </c>
    </row>
    <row r="294" spans="1:7" ht="20.100000000000001" customHeight="1" thickBot="1" x14ac:dyDescent="0.35">
      <c r="A294" s="339" t="s">
        <v>19</v>
      </c>
      <c r="B294" s="397"/>
      <c r="C294" s="340"/>
      <c r="D294" s="340"/>
      <c r="E294" s="341">
        <v>2</v>
      </c>
      <c r="F294" s="342">
        <v>1</v>
      </c>
      <c r="G294" s="343">
        <f t="shared" si="16"/>
        <v>3</v>
      </c>
    </row>
    <row r="295" spans="1:7" ht="20.100000000000001" customHeight="1" thickBot="1" x14ac:dyDescent="0.35">
      <c r="A295" s="339" t="s">
        <v>20</v>
      </c>
      <c r="B295" s="397"/>
      <c r="C295" s="340"/>
      <c r="D295" s="340"/>
      <c r="E295" s="341"/>
      <c r="F295" s="342">
        <v>2</v>
      </c>
      <c r="G295" s="343">
        <f t="shared" si="16"/>
        <v>2</v>
      </c>
    </row>
    <row r="296" spans="1:7" ht="20.100000000000001" customHeight="1" thickBot="1" x14ac:dyDescent="0.35">
      <c r="A296" s="339" t="s">
        <v>21</v>
      </c>
      <c r="B296" s="397"/>
      <c r="C296" s="340"/>
      <c r="D296" s="340"/>
      <c r="E296" s="341"/>
      <c r="F296" s="342"/>
      <c r="G296" s="343">
        <f t="shared" si="16"/>
        <v>0</v>
      </c>
    </row>
    <row r="297" spans="1:7" ht="21" customHeight="1" thickBot="1" x14ac:dyDescent="0.35">
      <c r="A297" s="336">
        <f>A276+1</f>
        <v>14</v>
      </c>
      <c r="B297" s="336" t="s">
        <v>72</v>
      </c>
      <c r="C297" s="336">
        <f t="shared" ref="C297:F297" si="22">SUM(C277:C296)</f>
        <v>4</v>
      </c>
      <c r="D297" s="336">
        <f t="shared" si="22"/>
        <v>11</v>
      </c>
      <c r="E297" s="336">
        <f t="shared" si="22"/>
        <v>22</v>
      </c>
      <c r="F297" s="337">
        <f t="shared" si="22"/>
        <v>14</v>
      </c>
      <c r="G297" s="336">
        <f t="shared" si="16"/>
        <v>51</v>
      </c>
    </row>
    <row r="298" spans="1:7" ht="20.100000000000001" customHeight="1" thickBot="1" x14ac:dyDescent="0.35">
      <c r="A298" s="329" t="s">
        <v>2</v>
      </c>
      <c r="B298" s="394" t="s">
        <v>73</v>
      </c>
      <c r="C298" s="328">
        <v>16</v>
      </c>
      <c r="D298" s="328">
        <v>2</v>
      </c>
      <c r="E298" s="348">
        <v>0</v>
      </c>
      <c r="F298" s="349">
        <v>3</v>
      </c>
      <c r="G298" s="333">
        <f t="shared" si="16"/>
        <v>21</v>
      </c>
    </row>
    <row r="299" spans="1:7" ht="20.100000000000001" customHeight="1" thickBot="1" x14ac:dyDescent="0.35">
      <c r="A299" s="329" t="s">
        <v>3</v>
      </c>
      <c r="B299" s="394"/>
      <c r="C299" s="328">
        <v>0</v>
      </c>
      <c r="D299" s="328">
        <v>0</v>
      </c>
      <c r="E299" s="348">
        <v>2</v>
      </c>
      <c r="F299" s="349">
        <v>1</v>
      </c>
      <c r="G299" s="333">
        <f t="shared" si="16"/>
        <v>3</v>
      </c>
    </row>
    <row r="300" spans="1:7" ht="20.100000000000001" customHeight="1" thickBot="1" x14ac:dyDescent="0.35">
      <c r="A300" s="329" t="s">
        <v>4</v>
      </c>
      <c r="B300" s="394"/>
      <c r="C300" s="328">
        <v>0</v>
      </c>
      <c r="D300" s="328">
        <v>0</v>
      </c>
      <c r="E300" s="348">
        <v>4</v>
      </c>
      <c r="F300" s="349">
        <v>0</v>
      </c>
      <c r="G300" s="333">
        <f t="shared" si="16"/>
        <v>4</v>
      </c>
    </row>
    <row r="301" spans="1:7" ht="20.100000000000001" customHeight="1" thickBot="1" x14ac:dyDescent="0.35">
      <c r="A301" s="329" t="s">
        <v>5</v>
      </c>
      <c r="B301" s="394"/>
      <c r="C301" s="328">
        <v>0</v>
      </c>
      <c r="D301" s="328">
        <v>0</v>
      </c>
      <c r="E301" s="348">
        <v>1</v>
      </c>
      <c r="F301" s="349">
        <v>0</v>
      </c>
      <c r="G301" s="333">
        <f t="shared" si="16"/>
        <v>1</v>
      </c>
    </row>
    <row r="302" spans="1:7" ht="20.100000000000001" customHeight="1" thickBot="1" x14ac:dyDescent="0.35">
      <c r="A302" s="329" t="s">
        <v>6</v>
      </c>
      <c r="B302" s="394"/>
      <c r="C302" s="328">
        <v>0</v>
      </c>
      <c r="D302" s="328">
        <v>2</v>
      </c>
      <c r="E302" s="348">
        <v>1</v>
      </c>
      <c r="F302" s="349">
        <v>1</v>
      </c>
      <c r="G302" s="333">
        <f t="shared" si="16"/>
        <v>4</v>
      </c>
    </row>
    <row r="303" spans="1:7" ht="20.100000000000001" customHeight="1" thickBot="1" x14ac:dyDescent="0.35">
      <c r="A303" s="329" t="s">
        <v>7</v>
      </c>
      <c r="B303" s="394"/>
      <c r="C303" s="328">
        <v>0</v>
      </c>
      <c r="D303" s="328">
        <v>0</v>
      </c>
      <c r="E303" s="348">
        <v>1</v>
      </c>
      <c r="F303" s="349">
        <v>0</v>
      </c>
      <c r="G303" s="333">
        <f t="shared" si="16"/>
        <v>1</v>
      </c>
    </row>
    <row r="304" spans="1:7" ht="20.100000000000001" customHeight="1" thickBot="1" x14ac:dyDescent="0.35">
      <c r="A304" s="329" t="s">
        <v>8</v>
      </c>
      <c r="B304" s="394"/>
      <c r="C304" s="328">
        <v>0</v>
      </c>
      <c r="D304" s="328">
        <v>0</v>
      </c>
      <c r="E304" s="348">
        <v>5</v>
      </c>
      <c r="F304" s="349">
        <v>1</v>
      </c>
      <c r="G304" s="333">
        <f t="shared" si="16"/>
        <v>6</v>
      </c>
    </row>
    <row r="305" spans="1:7" ht="20.100000000000001" customHeight="1" thickBot="1" x14ac:dyDescent="0.35">
      <c r="A305" s="329" t="s">
        <v>9</v>
      </c>
      <c r="B305" s="394"/>
      <c r="C305" s="328">
        <v>0</v>
      </c>
      <c r="D305" s="328">
        <v>0</v>
      </c>
      <c r="E305" s="348">
        <v>1</v>
      </c>
      <c r="F305" s="349">
        <v>0</v>
      </c>
      <c r="G305" s="333">
        <f t="shared" si="16"/>
        <v>1</v>
      </c>
    </row>
    <row r="306" spans="1:7" ht="20.100000000000001" customHeight="1" thickBot="1" x14ac:dyDescent="0.35">
      <c r="A306" s="329" t="s">
        <v>10</v>
      </c>
      <c r="B306" s="394"/>
      <c r="C306" s="328">
        <v>0</v>
      </c>
      <c r="D306" s="328">
        <v>0</v>
      </c>
      <c r="E306" s="348">
        <v>2</v>
      </c>
      <c r="F306" s="349">
        <v>3</v>
      </c>
      <c r="G306" s="333">
        <f t="shared" si="16"/>
        <v>5</v>
      </c>
    </row>
    <row r="307" spans="1:7" ht="20.100000000000001" customHeight="1" thickBot="1" x14ac:dyDescent="0.35">
      <c r="A307" s="329" t="s">
        <v>11</v>
      </c>
      <c r="B307" s="394"/>
      <c r="C307" s="328">
        <v>0</v>
      </c>
      <c r="D307" s="328">
        <v>0</v>
      </c>
      <c r="E307" s="348">
        <v>2</v>
      </c>
      <c r="F307" s="349">
        <v>0</v>
      </c>
      <c r="G307" s="333">
        <f t="shared" si="16"/>
        <v>2</v>
      </c>
    </row>
    <row r="308" spans="1:7" ht="20.100000000000001" customHeight="1" thickBot="1" x14ac:dyDescent="0.35">
      <c r="A308" s="329" t="s">
        <v>12</v>
      </c>
      <c r="B308" s="394"/>
      <c r="C308" s="328">
        <v>0</v>
      </c>
      <c r="D308" s="328">
        <v>0</v>
      </c>
      <c r="E308" s="348">
        <v>2</v>
      </c>
      <c r="F308" s="349">
        <v>0</v>
      </c>
      <c r="G308" s="333">
        <f t="shared" si="16"/>
        <v>2</v>
      </c>
    </row>
    <row r="309" spans="1:7" ht="20.100000000000001" customHeight="1" thickBot="1" x14ac:dyDescent="0.35">
      <c r="A309" s="329" t="s">
        <v>13</v>
      </c>
      <c r="B309" s="394"/>
      <c r="C309" s="328">
        <v>0</v>
      </c>
      <c r="D309" s="328">
        <v>0</v>
      </c>
      <c r="E309" s="348">
        <v>1</v>
      </c>
      <c r="F309" s="349">
        <v>1</v>
      </c>
      <c r="G309" s="333">
        <f t="shared" si="16"/>
        <v>2</v>
      </c>
    </row>
    <row r="310" spans="1:7" ht="20.100000000000001" customHeight="1" thickBot="1" x14ac:dyDescent="0.35">
      <c r="A310" s="329" t="s">
        <v>14</v>
      </c>
      <c r="B310" s="394"/>
      <c r="C310" s="328">
        <v>0</v>
      </c>
      <c r="D310" s="328">
        <v>24</v>
      </c>
      <c r="E310" s="348">
        <v>4</v>
      </c>
      <c r="F310" s="349">
        <v>2</v>
      </c>
      <c r="G310" s="333">
        <f t="shared" si="16"/>
        <v>30</v>
      </c>
    </row>
    <row r="311" spans="1:7" ht="20.100000000000001" customHeight="1" thickBot="1" x14ac:dyDescent="0.35">
      <c r="A311" s="329" t="s">
        <v>15</v>
      </c>
      <c r="B311" s="394"/>
      <c r="C311" s="328">
        <v>0</v>
      </c>
      <c r="D311" s="328">
        <v>0</v>
      </c>
      <c r="E311" s="348">
        <v>2</v>
      </c>
      <c r="F311" s="349">
        <v>1</v>
      </c>
      <c r="G311" s="333">
        <f t="shared" si="16"/>
        <v>3</v>
      </c>
    </row>
    <row r="312" spans="1:7" ht="20.100000000000001" customHeight="1" thickBot="1" x14ac:dyDescent="0.35">
      <c r="A312" s="329" t="s">
        <v>16</v>
      </c>
      <c r="B312" s="394"/>
      <c r="C312" s="328">
        <v>0</v>
      </c>
      <c r="D312" s="328">
        <v>0</v>
      </c>
      <c r="E312" s="348">
        <v>2</v>
      </c>
      <c r="F312" s="349">
        <v>1</v>
      </c>
      <c r="G312" s="333">
        <f t="shared" si="16"/>
        <v>3</v>
      </c>
    </row>
    <row r="313" spans="1:7" ht="20.100000000000001" customHeight="1" thickBot="1" x14ac:dyDescent="0.35">
      <c r="A313" s="335" t="s">
        <v>17</v>
      </c>
      <c r="B313" s="394"/>
      <c r="C313" s="328">
        <v>0</v>
      </c>
      <c r="D313" s="328">
        <v>0</v>
      </c>
      <c r="E313" s="348">
        <v>0</v>
      </c>
      <c r="F313" s="349">
        <v>2</v>
      </c>
      <c r="G313" s="333">
        <f t="shared" si="16"/>
        <v>2</v>
      </c>
    </row>
    <row r="314" spans="1:7" ht="20.100000000000001" customHeight="1" thickBot="1" x14ac:dyDescent="0.35">
      <c r="A314" s="329" t="s">
        <v>18</v>
      </c>
      <c r="B314" s="394"/>
      <c r="C314" s="328">
        <v>0</v>
      </c>
      <c r="D314" s="328">
        <v>0</v>
      </c>
      <c r="E314" s="348">
        <v>2</v>
      </c>
      <c r="F314" s="349">
        <v>1</v>
      </c>
      <c r="G314" s="333">
        <f t="shared" si="16"/>
        <v>3</v>
      </c>
    </row>
    <row r="315" spans="1:7" ht="20.100000000000001" customHeight="1" thickBot="1" x14ac:dyDescent="0.35">
      <c r="A315" s="329" t="s">
        <v>19</v>
      </c>
      <c r="B315" s="394"/>
      <c r="C315" s="328">
        <v>0</v>
      </c>
      <c r="D315" s="328">
        <v>0</v>
      </c>
      <c r="E315" s="348">
        <v>2</v>
      </c>
      <c r="F315" s="349">
        <v>0</v>
      </c>
      <c r="G315" s="333">
        <f t="shared" si="16"/>
        <v>2</v>
      </c>
    </row>
    <row r="316" spans="1:7" ht="20.100000000000001" customHeight="1" thickBot="1" x14ac:dyDescent="0.35">
      <c r="A316" s="329" t="s">
        <v>20</v>
      </c>
      <c r="B316" s="394"/>
      <c r="C316" s="328">
        <v>0</v>
      </c>
      <c r="D316" s="328">
        <v>0</v>
      </c>
      <c r="E316" s="348">
        <v>0</v>
      </c>
      <c r="F316" s="349">
        <v>1</v>
      </c>
      <c r="G316" s="333">
        <f t="shared" si="16"/>
        <v>1</v>
      </c>
    </row>
    <row r="317" spans="1:7" ht="20.100000000000001" customHeight="1" thickBot="1" x14ac:dyDescent="0.35">
      <c r="A317" s="329" t="s">
        <v>21</v>
      </c>
      <c r="B317" s="394"/>
      <c r="C317" s="328">
        <v>0</v>
      </c>
      <c r="D317" s="328">
        <v>0</v>
      </c>
      <c r="E317" s="348">
        <v>1</v>
      </c>
      <c r="F317" s="349">
        <v>0</v>
      </c>
      <c r="G317" s="333">
        <f t="shared" si="16"/>
        <v>1</v>
      </c>
    </row>
    <row r="318" spans="1:7" ht="21" customHeight="1" thickBot="1" x14ac:dyDescent="0.35">
      <c r="A318" s="336">
        <f>A297+1</f>
        <v>15</v>
      </c>
      <c r="B318" s="336" t="s">
        <v>73</v>
      </c>
      <c r="C318" s="336">
        <f t="shared" ref="C318:F318" si="23">SUM(C298:C317)</f>
        <v>16</v>
      </c>
      <c r="D318" s="336">
        <f t="shared" si="23"/>
        <v>28</v>
      </c>
      <c r="E318" s="336">
        <f t="shared" si="23"/>
        <v>35</v>
      </c>
      <c r="F318" s="337">
        <f t="shared" si="23"/>
        <v>18</v>
      </c>
      <c r="G318" s="336">
        <f t="shared" si="16"/>
        <v>97</v>
      </c>
    </row>
    <row r="319" spans="1:7" ht="20.100000000000001" customHeight="1" thickBot="1" x14ac:dyDescent="0.35">
      <c r="A319" s="329" t="s">
        <v>2</v>
      </c>
      <c r="B319" s="394" t="s">
        <v>28</v>
      </c>
      <c r="C319" s="328"/>
      <c r="D319" s="328"/>
      <c r="E319" s="350"/>
      <c r="F319" s="351"/>
      <c r="G319" s="333">
        <f t="shared" si="16"/>
        <v>0</v>
      </c>
    </row>
    <row r="320" spans="1:7" ht="20.100000000000001" customHeight="1" thickBot="1" x14ac:dyDescent="0.35">
      <c r="A320" s="329" t="s">
        <v>3</v>
      </c>
      <c r="B320" s="394"/>
      <c r="C320" s="328"/>
      <c r="D320" s="328"/>
      <c r="E320" s="350"/>
      <c r="F320" s="351"/>
      <c r="G320" s="333">
        <f t="shared" si="16"/>
        <v>0</v>
      </c>
    </row>
    <row r="321" spans="1:7" ht="20.100000000000001" customHeight="1" thickBot="1" x14ac:dyDescent="0.35">
      <c r="A321" s="329" t="s">
        <v>4</v>
      </c>
      <c r="B321" s="394"/>
      <c r="C321" s="328"/>
      <c r="D321" s="328"/>
      <c r="E321" s="350"/>
      <c r="F321" s="351"/>
      <c r="G321" s="333">
        <f t="shared" si="16"/>
        <v>0</v>
      </c>
    </row>
    <row r="322" spans="1:7" ht="20.100000000000001" customHeight="1" thickBot="1" x14ac:dyDescent="0.35">
      <c r="A322" s="329" t="s">
        <v>5</v>
      </c>
      <c r="B322" s="394"/>
      <c r="C322" s="328"/>
      <c r="D322" s="328"/>
      <c r="E322" s="350"/>
      <c r="F322" s="351"/>
      <c r="G322" s="333">
        <f t="shared" si="16"/>
        <v>0</v>
      </c>
    </row>
    <row r="323" spans="1:7" ht="20.100000000000001" customHeight="1" thickBot="1" x14ac:dyDescent="0.35">
      <c r="A323" s="329" t="s">
        <v>6</v>
      </c>
      <c r="B323" s="394"/>
      <c r="C323" s="328"/>
      <c r="D323" s="328"/>
      <c r="E323" s="350"/>
      <c r="F323" s="351"/>
      <c r="G323" s="333">
        <f t="shared" si="16"/>
        <v>0</v>
      </c>
    </row>
    <row r="324" spans="1:7" ht="20.100000000000001" customHeight="1" thickBot="1" x14ac:dyDescent="0.35">
      <c r="A324" s="329" t="s">
        <v>7</v>
      </c>
      <c r="B324" s="394"/>
      <c r="C324" s="328"/>
      <c r="D324" s="328"/>
      <c r="E324" s="350"/>
      <c r="F324" s="351"/>
      <c r="G324" s="333">
        <f t="shared" ref="G324:G387" si="24">F324+E324+D324+C324</f>
        <v>0</v>
      </c>
    </row>
    <row r="325" spans="1:7" ht="20.100000000000001" customHeight="1" thickBot="1" x14ac:dyDescent="0.35">
      <c r="A325" s="329" t="s">
        <v>8</v>
      </c>
      <c r="B325" s="394"/>
      <c r="C325" s="328"/>
      <c r="D325" s="328"/>
      <c r="E325" s="350"/>
      <c r="F325" s="351"/>
      <c r="G325" s="333">
        <f t="shared" si="24"/>
        <v>0</v>
      </c>
    </row>
    <row r="326" spans="1:7" ht="20.100000000000001" customHeight="1" thickBot="1" x14ac:dyDescent="0.35">
      <c r="A326" s="329" t="s">
        <v>9</v>
      </c>
      <c r="B326" s="394"/>
      <c r="C326" s="328"/>
      <c r="D326" s="328"/>
      <c r="E326" s="350"/>
      <c r="F326" s="351"/>
      <c r="G326" s="333">
        <f t="shared" si="24"/>
        <v>0</v>
      </c>
    </row>
    <row r="327" spans="1:7" ht="20.100000000000001" customHeight="1" thickBot="1" x14ac:dyDescent="0.35">
      <c r="A327" s="329" t="s">
        <v>10</v>
      </c>
      <c r="B327" s="394"/>
      <c r="C327" s="328"/>
      <c r="D327" s="328"/>
      <c r="E327" s="348"/>
      <c r="F327" s="349"/>
      <c r="G327" s="333">
        <f t="shared" si="24"/>
        <v>0</v>
      </c>
    </row>
    <row r="328" spans="1:7" ht="20.100000000000001" customHeight="1" thickBot="1" x14ac:dyDescent="0.35">
      <c r="A328" s="329" t="s">
        <v>11</v>
      </c>
      <c r="B328" s="394"/>
      <c r="C328" s="328"/>
      <c r="D328" s="328"/>
      <c r="E328" s="350"/>
      <c r="F328" s="351"/>
      <c r="G328" s="333">
        <f t="shared" si="24"/>
        <v>0</v>
      </c>
    </row>
    <row r="329" spans="1:7" ht="20.100000000000001" customHeight="1" thickBot="1" x14ac:dyDescent="0.35">
      <c r="A329" s="329" t="s">
        <v>12</v>
      </c>
      <c r="B329" s="394"/>
      <c r="C329" s="328"/>
      <c r="D329" s="328"/>
      <c r="E329" s="350"/>
      <c r="F329" s="351"/>
      <c r="G329" s="333">
        <f t="shared" si="24"/>
        <v>0</v>
      </c>
    </row>
    <row r="330" spans="1:7" ht="20.100000000000001" customHeight="1" thickBot="1" x14ac:dyDescent="0.35">
      <c r="A330" s="329" t="s">
        <v>13</v>
      </c>
      <c r="B330" s="394"/>
      <c r="C330" s="328"/>
      <c r="D330" s="328"/>
      <c r="E330" s="350"/>
      <c r="F330" s="351"/>
      <c r="G330" s="333">
        <f t="shared" si="24"/>
        <v>0</v>
      </c>
    </row>
    <row r="331" spans="1:7" ht="20.100000000000001" customHeight="1" thickBot="1" x14ac:dyDescent="0.35">
      <c r="A331" s="329" t="s">
        <v>14</v>
      </c>
      <c r="B331" s="394"/>
      <c r="C331" s="328"/>
      <c r="D331" s="328">
        <v>1</v>
      </c>
      <c r="E331" s="350">
        <v>0</v>
      </c>
      <c r="F331" s="351">
        <v>0</v>
      </c>
      <c r="G331" s="333">
        <f t="shared" si="24"/>
        <v>1</v>
      </c>
    </row>
    <row r="332" spans="1:7" ht="20.100000000000001" customHeight="1" thickBot="1" x14ac:dyDescent="0.35">
      <c r="A332" s="329" t="s">
        <v>15</v>
      </c>
      <c r="B332" s="394"/>
      <c r="C332" s="328"/>
      <c r="D332" s="328"/>
      <c r="E332" s="350"/>
      <c r="F332" s="351"/>
      <c r="G332" s="333">
        <f t="shared" si="24"/>
        <v>0</v>
      </c>
    </row>
    <row r="333" spans="1:7" ht="20.100000000000001" customHeight="1" thickBot="1" x14ac:dyDescent="0.35">
      <c r="A333" s="329" t="s">
        <v>16</v>
      </c>
      <c r="B333" s="394"/>
      <c r="C333" s="328"/>
      <c r="D333" s="328"/>
      <c r="E333" s="350"/>
      <c r="F333" s="351"/>
      <c r="G333" s="333">
        <f t="shared" si="24"/>
        <v>0</v>
      </c>
    </row>
    <row r="334" spans="1:7" ht="20.100000000000001" customHeight="1" thickBot="1" x14ac:dyDescent="0.35">
      <c r="A334" s="335" t="s">
        <v>17</v>
      </c>
      <c r="B334" s="394"/>
      <c r="C334" s="328"/>
      <c r="D334" s="328"/>
      <c r="E334" s="348"/>
      <c r="F334" s="349"/>
      <c r="G334" s="333">
        <f t="shared" si="24"/>
        <v>0</v>
      </c>
    </row>
    <row r="335" spans="1:7" ht="20.100000000000001" customHeight="1" thickBot="1" x14ac:dyDescent="0.35">
      <c r="A335" s="329" t="s">
        <v>18</v>
      </c>
      <c r="B335" s="394"/>
      <c r="C335" s="328"/>
      <c r="D335" s="328"/>
      <c r="E335" s="350"/>
      <c r="F335" s="351"/>
      <c r="G335" s="333">
        <f t="shared" si="24"/>
        <v>0</v>
      </c>
    </row>
    <row r="336" spans="1:7" ht="20.100000000000001" customHeight="1" thickBot="1" x14ac:dyDescent="0.35">
      <c r="A336" s="329" t="s">
        <v>19</v>
      </c>
      <c r="B336" s="394"/>
      <c r="C336" s="328"/>
      <c r="D336" s="328"/>
      <c r="E336" s="350"/>
      <c r="F336" s="351"/>
      <c r="G336" s="333">
        <f t="shared" si="24"/>
        <v>0</v>
      </c>
    </row>
    <row r="337" spans="1:7" ht="20.100000000000001" customHeight="1" thickBot="1" x14ac:dyDescent="0.35">
      <c r="A337" s="329" t="s">
        <v>20</v>
      </c>
      <c r="B337" s="394"/>
      <c r="C337" s="328"/>
      <c r="D337" s="328"/>
      <c r="E337" s="350"/>
      <c r="F337" s="351"/>
      <c r="G337" s="333">
        <f t="shared" si="24"/>
        <v>0</v>
      </c>
    </row>
    <row r="338" spans="1:7" ht="20.100000000000001" customHeight="1" thickBot="1" x14ac:dyDescent="0.35">
      <c r="A338" s="329" t="s">
        <v>21</v>
      </c>
      <c r="B338" s="394"/>
      <c r="C338" s="328"/>
      <c r="D338" s="328"/>
      <c r="E338" s="350"/>
      <c r="F338" s="351"/>
      <c r="G338" s="333">
        <f t="shared" si="24"/>
        <v>0</v>
      </c>
    </row>
    <row r="339" spans="1:7" ht="21" customHeight="1" thickBot="1" x14ac:dyDescent="0.35">
      <c r="A339" s="336">
        <f>A318+1</f>
        <v>16</v>
      </c>
      <c r="B339" s="336" t="s">
        <v>28</v>
      </c>
      <c r="C339" s="336">
        <f t="shared" ref="C339:F339" si="25">SUM(C319:C338)</f>
        <v>0</v>
      </c>
      <c r="D339" s="336">
        <f t="shared" si="25"/>
        <v>1</v>
      </c>
      <c r="E339" s="336">
        <f t="shared" si="25"/>
        <v>0</v>
      </c>
      <c r="F339" s="337">
        <f t="shared" si="25"/>
        <v>0</v>
      </c>
      <c r="G339" s="336">
        <f t="shared" si="24"/>
        <v>1</v>
      </c>
    </row>
    <row r="340" spans="1:7" ht="20.100000000000001" customHeight="1" thickBot="1" x14ac:dyDescent="0.35">
      <c r="A340" s="329" t="s">
        <v>2</v>
      </c>
      <c r="B340" s="394" t="s">
        <v>49</v>
      </c>
      <c r="C340" s="352">
        <v>3</v>
      </c>
      <c r="D340" s="352">
        <v>3</v>
      </c>
      <c r="E340" s="350">
        <v>0</v>
      </c>
      <c r="F340" s="351">
        <v>0</v>
      </c>
      <c r="G340" s="333">
        <f t="shared" si="24"/>
        <v>6</v>
      </c>
    </row>
    <row r="341" spans="1:7" ht="20.100000000000001" customHeight="1" thickBot="1" x14ac:dyDescent="0.35">
      <c r="A341" s="329" t="s">
        <v>3</v>
      </c>
      <c r="B341" s="394"/>
      <c r="C341" s="352">
        <v>0</v>
      </c>
      <c r="D341" s="352">
        <v>0</v>
      </c>
      <c r="E341" s="350">
        <v>1</v>
      </c>
      <c r="F341" s="351">
        <v>0</v>
      </c>
      <c r="G341" s="333">
        <f t="shared" si="24"/>
        <v>1</v>
      </c>
    </row>
    <row r="342" spans="1:7" ht="20.100000000000001" customHeight="1" thickBot="1" x14ac:dyDescent="0.35">
      <c r="A342" s="329" t="s">
        <v>4</v>
      </c>
      <c r="B342" s="394"/>
      <c r="C342" s="352">
        <v>0</v>
      </c>
      <c r="D342" s="352">
        <v>0</v>
      </c>
      <c r="E342" s="350">
        <v>2</v>
      </c>
      <c r="F342" s="351">
        <v>0</v>
      </c>
      <c r="G342" s="333">
        <f t="shared" si="24"/>
        <v>2</v>
      </c>
    </row>
    <row r="343" spans="1:7" ht="20.100000000000001" customHeight="1" thickBot="1" x14ac:dyDescent="0.35">
      <c r="A343" s="329" t="s">
        <v>5</v>
      </c>
      <c r="B343" s="394"/>
      <c r="C343" s="352">
        <v>0</v>
      </c>
      <c r="D343" s="352">
        <v>0</v>
      </c>
      <c r="E343" s="350">
        <v>0</v>
      </c>
      <c r="F343" s="351">
        <v>1</v>
      </c>
      <c r="G343" s="333">
        <f t="shared" si="24"/>
        <v>1</v>
      </c>
    </row>
    <row r="344" spans="1:7" ht="20.100000000000001" customHeight="1" thickBot="1" x14ac:dyDescent="0.35">
      <c r="A344" s="329" t="s">
        <v>6</v>
      </c>
      <c r="B344" s="394"/>
      <c r="C344" s="352">
        <v>0</v>
      </c>
      <c r="D344" s="352">
        <v>1</v>
      </c>
      <c r="E344" s="350">
        <v>0</v>
      </c>
      <c r="F344" s="351">
        <v>0</v>
      </c>
      <c r="G344" s="333">
        <f t="shared" si="24"/>
        <v>1</v>
      </c>
    </row>
    <row r="345" spans="1:7" ht="20.100000000000001" customHeight="1" thickBot="1" x14ac:dyDescent="0.35">
      <c r="A345" s="329" t="s">
        <v>7</v>
      </c>
      <c r="B345" s="394"/>
      <c r="C345" s="352">
        <v>0</v>
      </c>
      <c r="D345" s="352">
        <v>0</v>
      </c>
      <c r="E345" s="350">
        <v>0</v>
      </c>
      <c r="F345" s="351">
        <v>1</v>
      </c>
      <c r="G345" s="333">
        <f t="shared" si="24"/>
        <v>1</v>
      </c>
    </row>
    <row r="346" spans="1:7" ht="20.100000000000001" customHeight="1" thickBot="1" x14ac:dyDescent="0.35">
      <c r="A346" s="329" t="s">
        <v>8</v>
      </c>
      <c r="B346" s="394"/>
      <c r="C346" s="352">
        <v>0</v>
      </c>
      <c r="D346" s="352">
        <v>0</v>
      </c>
      <c r="E346" s="350">
        <v>0</v>
      </c>
      <c r="F346" s="351">
        <v>1</v>
      </c>
      <c r="G346" s="333">
        <f t="shared" si="24"/>
        <v>1</v>
      </c>
    </row>
    <row r="347" spans="1:7" ht="20.100000000000001" customHeight="1" thickBot="1" x14ac:dyDescent="0.35">
      <c r="A347" s="329" t="s">
        <v>9</v>
      </c>
      <c r="B347" s="394"/>
      <c r="C347" s="352">
        <v>0</v>
      </c>
      <c r="D347" s="352">
        <v>0</v>
      </c>
      <c r="E347" s="350">
        <v>0</v>
      </c>
      <c r="F347" s="351">
        <v>1</v>
      </c>
      <c r="G347" s="333">
        <f t="shared" si="24"/>
        <v>1</v>
      </c>
    </row>
    <row r="348" spans="1:7" ht="20.100000000000001" customHeight="1" thickBot="1" x14ac:dyDescent="0.35">
      <c r="A348" s="329" t="s">
        <v>10</v>
      </c>
      <c r="B348" s="394"/>
      <c r="C348" s="328">
        <v>0</v>
      </c>
      <c r="D348" s="328">
        <v>0</v>
      </c>
      <c r="E348" s="348">
        <v>0</v>
      </c>
      <c r="F348" s="349">
        <v>0</v>
      </c>
      <c r="G348" s="333">
        <f t="shared" si="24"/>
        <v>0</v>
      </c>
    </row>
    <row r="349" spans="1:7" ht="20.100000000000001" customHeight="1" thickBot="1" x14ac:dyDescent="0.35">
      <c r="A349" s="329" t="s">
        <v>11</v>
      </c>
      <c r="B349" s="394"/>
      <c r="C349" s="352">
        <v>0</v>
      </c>
      <c r="D349" s="352">
        <v>0</v>
      </c>
      <c r="E349" s="350">
        <v>1</v>
      </c>
      <c r="F349" s="351">
        <v>0</v>
      </c>
      <c r="G349" s="333">
        <f t="shared" si="24"/>
        <v>1</v>
      </c>
    </row>
    <row r="350" spans="1:7" ht="20.100000000000001" customHeight="1" thickBot="1" x14ac:dyDescent="0.35">
      <c r="A350" s="329" t="s">
        <v>12</v>
      </c>
      <c r="B350" s="394"/>
      <c r="C350" s="352">
        <v>0</v>
      </c>
      <c r="D350" s="352">
        <v>0</v>
      </c>
      <c r="E350" s="350">
        <v>0</v>
      </c>
      <c r="F350" s="351">
        <v>0</v>
      </c>
      <c r="G350" s="333">
        <f t="shared" si="24"/>
        <v>0</v>
      </c>
    </row>
    <row r="351" spans="1:7" ht="20.100000000000001" customHeight="1" thickBot="1" x14ac:dyDescent="0.35">
      <c r="A351" s="329" t="s">
        <v>13</v>
      </c>
      <c r="B351" s="394"/>
      <c r="C351" s="352">
        <v>0</v>
      </c>
      <c r="D351" s="352">
        <v>0</v>
      </c>
      <c r="E351" s="350">
        <v>1</v>
      </c>
      <c r="F351" s="351">
        <v>0</v>
      </c>
      <c r="G351" s="333">
        <f t="shared" si="24"/>
        <v>1</v>
      </c>
    </row>
    <row r="352" spans="1:7" ht="20.100000000000001" customHeight="1" thickBot="1" x14ac:dyDescent="0.35">
      <c r="A352" s="329" t="s">
        <v>14</v>
      </c>
      <c r="B352" s="394"/>
      <c r="C352" s="352">
        <v>0</v>
      </c>
      <c r="D352" s="352">
        <v>6</v>
      </c>
      <c r="E352" s="350">
        <v>0</v>
      </c>
      <c r="F352" s="351">
        <v>4</v>
      </c>
      <c r="G352" s="333">
        <f t="shared" si="24"/>
        <v>10</v>
      </c>
    </row>
    <row r="353" spans="1:7" ht="20.100000000000001" customHeight="1" thickBot="1" x14ac:dyDescent="0.35">
      <c r="A353" s="329" t="s">
        <v>15</v>
      </c>
      <c r="B353" s="394"/>
      <c r="C353" s="352">
        <v>0</v>
      </c>
      <c r="D353" s="352">
        <v>0</v>
      </c>
      <c r="E353" s="350">
        <v>2</v>
      </c>
      <c r="F353" s="351">
        <v>3</v>
      </c>
      <c r="G353" s="333">
        <f t="shared" si="24"/>
        <v>5</v>
      </c>
    </row>
    <row r="354" spans="1:7" ht="20.100000000000001" customHeight="1" thickBot="1" x14ac:dyDescent="0.35">
      <c r="A354" s="329" t="s">
        <v>16</v>
      </c>
      <c r="B354" s="394"/>
      <c r="C354" s="352">
        <v>0</v>
      </c>
      <c r="D354" s="352">
        <v>0</v>
      </c>
      <c r="E354" s="350">
        <v>1</v>
      </c>
      <c r="F354" s="351">
        <v>0</v>
      </c>
      <c r="G354" s="333">
        <f t="shared" si="24"/>
        <v>1</v>
      </c>
    </row>
    <row r="355" spans="1:7" ht="20.100000000000001" customHeight="1" thickBot="1" x14ac:dyDescent="0.35">
      <c r="A355" s="335" t="s">
        <v>17</v>
      </c>
      <c r="B355" s="394"/>
      <c r="C355" s="328">
        <v>0</v>
      </c>
      <c r="D355" s="328">
        <v>0</v>
      </c>
      <c r="E355" s="348">
        <v>0</v>
      </c>
      <c r="F355" s="349">
        <v>0</v>
      </c>
      <c r="G355" s="333">
        <f t="shared" si="24"/>
        <v>0</v>
      </c>
    </row>
    <row r="356" spans="1:7" ht="20.100000000000001" customHeight="1" thickBot="1" x14ac:dyDescent="0.35">
      <c r="A356" s="329" t="s">
        <v>18</v>
      </c>
      <c r="B356" s="394"/>
      <c r="C356" s="352">
        <v>0</v>
      </c>
      <c r="D356" s="352">
        <v>0</v>
      </c>
      <c r="E356" s="350">
        <v>1</v>
      </c>
      <c r="F356" s="351">
        <v>0</v>
      </c>
      <c r="G356" s="333">
        <f t="shared" si="24"/>
        <v>1</v>
      </c>
    </row>
    <row r="357" spans="1:7" ht="20.100000000000001" customHeight="1" thickBot="1" x14ac:dyDescent="0.35">
      <c r="A357" s="329" t="s">
        <v>19</v>
      </c>
      <c r="B357" s="394"/>
      <c r="C357" s="352">
        <v>0</v>
      </c>
      <c r="D357" s="352">
        <v>0</v>
      </c>
      <c r="E357" s="350">
        <v>0</v>
      </c>
      <c r="F357" s="351">
        <v>0</v>
      </c>
      <c r="G357" s="333">
        <f t="shared" si="24"/>
        <v>0</v>
      </c>
    </row>
    <row r="358" spans="1:7" ht="20.100000000000001" customHeight="1" thickBot="1" x14ac:dyDescent="0.35">
      <c r="A358" s="329" t="s">
        <v>20</v>
      </c>
      <c r="B358" s="394"/>
      <c r="C358" s="352">
        <v>0</v>
      </c>
      <c r="D358" s="352">
        <v>0</v>
      </c>
      <c r="E358" s="350">
        <v>0</v>
      </c>
      <c r="F358" s="351">
        <v>0</v>
      </c>
      <c r="G358" s="333">
        <f t="shared" si="24"/>
        <v>0</v>
      </c>
    </row>
    <row r="359" spans="1:7" ht="20.100000000000001" customHeight="1" thickBot="1" x14ac:dyDescent="0.35">
      <c r="A359" s="329" t="s">
        <v>21</v>
      </c>
      <c r="B359" s="394"/>
      <c r="C359" s="352">
        <v>0</v>
      </c>
      <c r="D359" s="352">
        <v>0</v>
      </c>
      <c r="E359" s="350">
        <v>0</v>
      </c>
      <c r="F359" s="351">
        <v>0</v>
      </c>
      <c r="G359" s="333">
        <f t="shared" si="24"/>
        <v>0</v>
      </c>
    </row>
    <row r="360" spans="1:7" ht="21" customHeight="1" thickBot="1" x14ac:dyDescent="0.35">
      <c r="A360" s="336">
        <f>A339+1</f>
        <v>17</v>
      </c>
      <c r="B360" s="336" t="s">
        <v>49</v>
      </c>
      <c r="C360" s="336">
        <f t="shared" ref="C360:F360" si="26">SUM(C340:C359)</f>
        <v>3</v>
      </c>
      <c r="D360" s="336">
        <f t="shared" si="26"/>
        <v>10</v>
      </c>
      <c r="E360" s="336">
        <f t="shared" si="26"/>
        <v>9</v>
      </c>
      <c r="F360" s="337">
        <f t="shared" si="26"/>
        <v>11</v>
      </c>
      <c r="G360" s="336">
        <f t="shared" si="24"/>
        <v>33</v>
      </c>
    </row>
    <row r="361" spans="1:7" ht="20.100000000000001" customHeight="1" thickBot="1" x14ac:dyDescent="0.35">
      <c r="A361" s="329" t="s">
        <v>2</v>
      </c>
      <c r="B361" s="394" t="s">
        <v>48</v>
      </c>
      <c r="C361" s="352">
        <v>2</v>
      </c>
      <c r="D361" s="352">
        <v>0</v>
      </c>
      <c r="E361" s="350"/>
      <c r="F361" s="351"/>
      <c r="G361" s="333">
        <f t="shared" si="24"/>
        <v>2</v>
      </c>
    </row>
    <row r="362" spans="1:7" ht="20.100000000000001" customHeight="1" thickBot="1" x14ac:dyDescent="0.35">
      <c r="A362" s="329" t="s">
        <v>3</v>
      </c>
      <c r="B362" s="394"/>
      <c r="C362" s="352"/>
      <c r="D362" s="352"/>
      <c r="E362" s="350"/>
      <c r="F362" s="351"/>
      <c r="G362" s="333">
        <f t="shared" si="24"/>
        <v>0</v>
      </c>
    </row>
    <row r="363" spans="1:7" ht="20.100000000000001" customHeight="1" thickBot="1" x14ac:dyDescent="0.35">
      <c r="A363" s="329" t="s">
        <v>4</v>
      </c>
      <c r="B363" s="394"/>
      <c r="C363" s="352"/>
      <c r="D363" s="352"/>
      <c r="E363" s="350"/>
      <c r="F363" s="351"/>
      <c r="G363" s="333">
        <f t="shared" si="24"/>
        <v>0</v>
      </c>
    </row>
    <row r="364" spans="1:7" ht="20.100000000000001" customHeight="1" thickBot="1" x14ac:dyDescent="0.35">
      <c r="A364" s="329" t="s">
        <v>5</v>
      </c>
      <c r="B364" s="394"/>
      <c r="C364" s="352"/>
      <c r="D364" s="352"/>
      <c r="E364" s="350"/>
      <c r="F364" s="351"/>
      <c r="G364" s="333">
        <f t="shared" si="24"/>
        <v>0</v>
      </c>
    </row>
    <row r="365" spans="1:7" ht="20.100000000000001" customHeight="1" thickBot="1" x14ac:dyDescent="0.35">
      <c r="A365" s="329" t="s">
        <v>6</v>
      </c>
      <c r="B365" s="394"/>
      <c r="C365" s="352"/>
      <c r="D365" s="352">
        <v>0</v>
      </c>
      <c r="E365" s="350">
        <v>0</v>
      </c>
      <c r="F365" s="351"/>
      <c r="G365" s="333">
        <f t="shared" si="24"/>
        <v>0</v>
      </c>
    </row>
    <row r="366" spans="1:7" ht="20.100000000000001" customHeight="1" thickBot="1" x14ac:dyDescent="0.35">
      <c r="A366" s="329" t="s">
        <v>7</v>
      </c>
      <c r="B366" s="394"/>
      <c r="C366" s="352"/>
      <c r="D366" s="352"/>
      <c r="E366" s="350"/>
      <c r="F366" s="351"/>
      <c r="G366" s="333">
        <f t="shared" si="24"/>
        <v>0</v>
      </c>
    </row>
    <row r="367" spans="1:7" ht="20.100000000000001" customHeight="1" thickBot="1" x14ac:dyDescent="0.35">
      <c r="A367" s="329" t="s">
        <v>8</v>
      </c>
      <c r="B367" s="394"/>
      <c r="C367" s="352"/>
      <c r="D367" s="352"/>
      <c r="E367" s="350"/>
      <c r="F367" s="351"/>
      <c r="G367" s="333">
        <f t="shared" si="24"/>
        <v>0</v>
      </c>
    </row>
    <row r="368" spans="1:7" ht="20.100000000000001" customHeight="1" thickBot="1" x14ac:dyDescent="0.35">
      <c r="A368" s="329" t="s">
        <v>9</v>
      </c>
      <c r="B368" s="394"/>
      <c r="C368" s="352"/>
      <c r="D368" s="352"/>
      <c r="E368" s="350"/>
      <c r="F368" s="351"/>
      <c r="G368" s="333">
        <f t="shared" si="24"/>
        <v>0</v>
      </c>
    </row>
    <row r="369" spans="1:7" ht="20.100000000000001" customHeight="1" thickBot="1" x14ac:dyDescent="0.35">
      <c r="A369" s="329" t="s">
        <v>10</v>
      </c>
      <c r="B369" s="394"/>
      <c r="C369" s="328"/>
      <c r="D369" s="328"/>
      <c r="E369" s="348"/>
      <c r="F369" s="349"/>
      <c r="G369" s="333">
        <f t="shared" si="24"/>
        <v>0</v>
      </c>
    </row>
    <row r="370" spans="1:7" ht="20.100000000000001" customHeight="1" thickBot="1" x14ac:dyDescent="0.35">
      <c r="A370" s="329" t="s">
        <v>11</v>
      </c>
      <c r="B370" s="394"/>
      <c r="C370" s="352"/>
      <c r="D370" s="352"/>
      <c r="E370" s="350"/>
      <c r="F370" s="351"/>
      <c r="G370" s="333">
        <f t="shared" si="24"/>
        <v>0</v>
      </c>
    </row>
    <row r="371" spans="1:7" ht="20.100000000000001" customHeight="1" thickBot="1" x14ac:dyDescent="0.35">
      <c r="A371" s="329" t="s">
        <v>12</v>
      </c>
      <c r="B371" s="394"/>
      <c r="C371" s="352"/>
      <c r="D371" s="352"/>
      <c r="E371" s="350"/>
      <c r="F371" s="351"/>
      <c r="G371" s="333">
        <f t="shared" si="24"/>
        <v>0</v>
      </c>
    </row>
    <row r="372" spans="1:7" ht="20.100000000000001" customHeight="1" thickBot="1" x14ac:dyDescent="0.35">
      <c r="A372" s="329" t="s">
        <v>13</v>
      </c>
      <c r="B372" s="394"/>
      <c r="C372" s="352"/>
      <c r="D372" s="352"/>
      <c r="E372" s="350"/>
      <c r="F372" s="351"/>
      <c r="G372" s="333">
        <f t="shared" si="24"/>
        <v>0</v>
      </c>
    </row>
    <row r="373" spans="1:7" ht="20.100000000000001" customHeight="1" thickBot="1" x14ac:dyDescent="0.35">
      <c r="A373" s="329" t="s">
        <v>14</v>
      </c>
      <c r="B373" s="394"/>
      <c r="C373" s="352"/>
      <c r="D373" s="352">
        <v>2</v>
      </c>
      <c r="E373" s="350"/>
      <c r="F373" s="351"/>
      <c r="G373" s="333">
        <f t="shared" si="24"/>
        <v>2</v>
      </c>
    </row>
    <row r="374" spans="1:7" ht="20.100000000000001" customHeight="1" thickBot="1" x14ac:dyDescent="0.35">
      <c r="A374" s="329" t="s">
        <v>15</v>
      </c>
      <c r="B374" s="394"/>
      <c r="C374" s="352"/>
      <c r="D374" s="352"/>
      <c r="E374" s="350"/>
      <c r="F374" s="351"/>
      <c r="G374" s="333">
        <f t="shared" si="24"/>
        <v>0</v>
      </c>
    </row>
    <row r="375" spans="1:7" ht="20.100000000000001" customHeight="1" thickBot="1" x14ac:dyDescent="0.35">
      <c r="A375" s="329" t="s">
        <v>16</v>
      </c>
      <c r="B375" s="394"/>
      <c r="C375" s="352"/>
      <c r="D375" s="352"/>
      <c r="E375" s="350">
        <v>1</v>
      </c>
      <c r="F375" s="351"/>
      <c r="G375" s="333">
        <f t="shared" si="24"/>
        <v>1</v>
      </c>
    </row>
    <row r="376" spans="1:7" ht="20.100000000000001" customHeight="1" thickBot="1" x14ac:dyDescent="0.35">
      <c r="A376" s="335" t="s">
        <v>17</v>
      </c>
      <c r="B376" s="394"/>
      <c r="C376" s="328"/>
      <c r="D376" s="328"/>
      <c r="E376" s="348">
        <v>0</v>
      </c>
      <c r="F376" s="349">
        <v>1</v>
      </c>
      <c r="G376" s="333">
        <f t="shared" si="24"/>
        <v>1</v>
      </c>
    </row>
    <row r="377" spans="1:7" ht="20.100000000000001" customHeight="1" thickBot="1" x14ac:dyDescent="0.35">
      <c r="A377" s="329" t="s">
        <v>18</v>
      </c>
      <c r="B377" s="394"/>
      <c r="C377" s="352"/>
      <c r="D377" s="352"/>
      <c r="E377" s="350"/>
      <c r="F377" s="351"/>
      <c r="G377" s="333">
        <f t="shared" si="24"/>
        <v>0</v>
      </c>
    </row>
    <row r="378" spans="1:7" ht="20.100000000000001" customHeight="1" thickBot="1" x14ac:dyDescent="0.35">
      <c r="A378" s="329" t="s">
        <v>19</v>
      </c>
      <c r="B378" s="394"/>
      <c r="C378" s="352"/>
      <c r="D378" s="352"/>
      <c r="E378" s="350"/>
      <c r="F378" s="351"/>
      <c r="G378" s="333">
        <f t="shared" si="24"/>
        <v>0</v>
      </c>
    </row>
    <row r="379" spans="1:7" ht="20.100000000000001" customHeight="1" thickBot="1" x14ac:dyDescent="0.35">
      <c r="A379" s="329" t="s">
        <v>20</v>
      </c>
      <c r="B379" s="394"/>
      <c r="C379" s="352"/>
      <c r="D379" s="352"/>
      <c r="E379" s="350"/>
      <c r="F379" s="351"/>
      <c r="G379" s="333">
        <f t="shared" si="24"/>
        <v>0</v>
      </c>
    </row>
    <row r="380" spans="1:7" ht="20.100000000000001" customHeight="1" thickBot="1" x14ac:dyDescent="0.35">
      <c r="A380" s="329" t="s">
        <v>21</v>
      </c>
      <c r="B380" s="394"/>
      <c r="C380" s="352"/>
      <c r="D380" s="352"/>
      <c r="E380" s="350"/>
      <c r="F380" s="351"/>
      <c r="G380" s="333">
        <f t="shared" si="24"/>
        <v>0</v>
      </c>
    </row>
    <row r="381" spans="1:7" ht="21" customHeight="1" thickBot="1" x14ac:dyDescent="0.35">
      <c r="A381" s="336">
        <f>A360+1</f>
        <v>18</v>
      </c>
      <c r="B381" s="336" t="s">
        <v>48</v>
      </c>
      <c r="C381" s="336">
        <f t="shared" ref="C381:F381" si="27">SUM(C361:C380)</f>
        <v>2</v>
      </c>
      <c r="D381" s="336">
        <f t="shared" si="27"/>
        <v>2</v>
      </c>
      <c r="E381" s="336">
        <f t="shared" si="27"/>
        <v>1</v>
      </c>
      <c r="F381" s="337">
        <f t="shared" si="27"/>
        <v>1</v>
      </c>
      <c r="G381" s="336">
        <f t="shared" si="24"/>
        <v>6</v>
      </c>
    </row>
    <row r="382" spans="1:7" ht="20.100000000000001" customHeight="1" thickBot="1" x14ac:dyDescent="0.35">
      <c r="A382" s="329" t="s">
        <v>2</v>
      </c>
      <c r="B382" s="394" t="s">
        <v>70</v>
      </c>
      <c r="C382" s="352">
        <v>1</v>
      </c>
      <c r="D382" s="352">
        <v>0</v>
      </c>
      <c r="E382" s="350">
        <v>0</v>
      </c>
      <c r="F382" s="351">
        <v>0</v>
      </c>
      <c r="G382" s="333">
        <f t="shared" si="24"/>
        <v>1</v>
      </c>
    </row>
    <row r="383" spans="1:7" ht="20.100000000000001" customHeight="1" thickBot="1" x14ac:dyDescent="0.35">
      <c r="A383" s="329" t="s">
        <v>3</v>
      </c>
      <c r="B383" s="394"/>
      <c r="C383" s="352"/>
      <c r="D383" s="352"/>
      <c r="E383" s="350"/>
      <c r="F383" s="351"/>
      <c r="G383" s="333">
        <f t="shared" si="24"/>
        <v>0</v>
      </c>
    </row>
    <row r="384" spans="1:7" ht="20.100000000000001" customHeight="1" thickBot="1" x14ac:dyDescent="0.35">
      <c r="A384" s="329" t="s">
        <v>4</v>
      </c>
      <c r="B384" s="394"/>
      <c r="C384" s="352"/>
      <c r="D384" s="352"/>
      <c r="E384" s="350"/>
      <c r="F384" s="351"/>
      <c r="G384" s="333">
        <f t="shared" si="24"/>
        <v>0</v>
      </c>
    </row>
    <row r="385" spans="1:7" ht="20.100000000000001" customHeight="1" thickBot="1" x14ac:dyDescent="0.35">
      <c r="A385" s="329" t="s">
        <v>5</v>
      </c>
      <c r="B385" s="394"/>
      <c r="C385" s="352"/>
      <c r="D385" s="352"/>
      <c r="E385" s="350"/>
      <c r="F385" s="351"/>
      <c r="G385" s="333">
        <f t="shared" si="24"/>
        <v>0</v>
      </c>
    </row>
    <row r="386" spans="1:7" ht="20.100000000000001" customHeight="1" thickBot="1" x14ac:dyDescent="0.35">
      <c r="A386" s="329" t="s">
        <v>6</v>
      </c>
      <c r="B386" s="394"/>
      <c r="C386" s="352"/>
      <c r="D386" s="352"/>
      <c r="E386" s="350"/>
      <c r="F386" s="351"/>
      <c r="G386" s="333">
        <f t="shared" si="24"/>
        <v>0</v>
      </c>
    </row>
    <row r="387" spans="1:7" ht="20.100000000000001" customHeight="1" thickBot="1" x14ac:dyDescent="0.35">
      <c r="A387" s="329" t="s">
        <v>7</v>
      </c>
      <c r="B387" s="394"/>
      <c r="C387" s="352"/>
      <c r="D387" s="352"/>
      <c r="E387" s="350"/>
      <c r="F387" s="351"/>
      <c r="G387" s="333">
        <f t="shared" si="24"/>
        <v>0</v>
      </c>
    </row>
    <row r="388" spans="1:7" ht="20.100000000000001" customHeight="1" thickBot="1" x14ac:dyDescent="0.35">
      <c r="A388" s="329" t="s">
        <v>8</v>
      </c>
      <c r="B388" s="394"/>
      <c r="C388" s="352"/>
      <c r="D388" s="352"/>
      <c r="E388" s="350"/>
      <c r="F388" s="351"/>
      <c r="G388" s="333">
        <f t="shared" ref="G388:G451" si="28">F388+E388+D388+C388</f>
        <v>0</v>
      </c>
    </row>
    <row r="389" spans="1:7" ht="20.100000000000001" customHeight="1" thickBot="1" x14ac:dyDescent="0.35">
      <c r="A389" s="329" t="s">
        <v>9</v>
      </c>
      <c r="B389" s="394"/>
      <c r="C389" s="352"/>
      <c r="D389" s="352"/>
      <c r="E389" s="350"/>
      <c r="F389" s="351"/>
      <c r="G389" s="333">
        <f t="shared" si="28"/>
        <v>0</v>
      </c>
    </row>
    <row r="390" spans="1:7" ht="20.100000000000001" customHeight="1" thickBot="1" x14ac:dyDescent="0.35">
      <c r="A390" s="329" t="s">
        <v>10</v>
      </c>
      <c r="B390" s="394"/>
      <c r="C390" s="328"/>
      <c r="D390" s="328"/>
      <c r="E390" s="348"/>
      <c r="F390" s="349"/>
      <c r="G390" s="333">
        <f t="shared" si="28"/>
        <v>0</v>
      </c>
    </row>
    <row r="391" spans="1:7" ht="20.100000000000001" customHeight="1" thickBot="1" x14ac:dyDescent="0.35">
      <c r="A391" s="329" t="s">
        <v>11</v>
      </c>
      <c r="B391" s="394"/>
      <c r="C391" s="352"/>
      <c r="D391" s="352"/>
      <c r="E391" s="350"/>
      <c r="F391" s="351"/>
      <c r="G391" s="333">
        <f t="shared" si="28"/>
        <v>0</v>
      </c>
    </row>
    <row r="392" spans="1:7" ht="20.100000000000001" customHeight="1" thickBot="1" x14ac:dyDescent="0.35">
      <c r="A392" s="329" t="s">
        <v>12</v>
      </c>
      <c r="B392" s="394"/>
      <c r="C392" s="352"/>
      <c r="D392" s="352"/>
      <c r="E392" s="350"/>
      <c r="F392" s="351"/>
      <c r="G392" s="333">
        <f t="shared" si="28"/>
        <v>0</v>
      </c>
    </row>
    <row r="393" spans="1:7" ht="20.100000000000001" customHeight="1" thickBot="1" x14ac:dyDescent="0.35">
      <c r="A393" s="329" t="s">
        <v>13</v>
      </c>
      <c r="B393" s="394"/>
      <c r="C393" s="352"/>
      <c r="D393" s="352"/>
      <c r="E393" s="350"/>
      <c r="F393" s="351"/>
      <c r="G393" s="333">
        <f t="shared" si="28"/>
        <v>0</v>
      </c>
    </row>
    <row r="394" spans="1:7" ht="20.100000000000001" customHeight="1" thickBot="1" x14ac:dyDescent="0.35">
      <c r="A394" s="329" t="s">
        <v>14</v>
      </c>
      <c r="B394" s="394"/>
      <c r="C394" s="352"/>
      <c r="D394" s="352">
        <v>2</v>
      </c>
      <c r="E394" s="350">
        <v>0</v>
      </c>
      <c r="F394" s="351"/>
      <c r="G394" s="333">
        <f t="shared" si="28"/>
        <v>2</v>
      </c>
    </row>
    <row r="395" spans="1:7" ht="20.100000000000001" customHeight="1" thickBot="1" x14ac:dyDescent="0.35">
      <c r="A395" s="329" t="s">
        <v>15</v>
      </c>
      <c r="B395" s="394"/>
      <c r="C395" s="352"/>
      <c r="D395" s="352"/>
      <c r="E395" s="350">
        <v>1</v>
      </c>
      <c r="F395" s="351"/>
      <c r="G395" s="333">
        <f t="shared" si="28"/>
        <v>1</v>
      </c>
    </row>
    <row r="396" spans="1:7" ht="20.100000000000001" customHeight="1" thickBot="1" x14ac:dyDescent="0.35">
      <c r="A396" s="329" t="s">
        <v>16</v>
      </c>
      <c r="B396" s="394"/>
      <c r="C396" s="352"/>
      <c r="D396" s="352"/>
      <c r="E396" s="350">
        <v>1</v>
      </c>
      <c r="F396" s="351"/>
      <c r="G396" s="333">
        <f t="shared" si="28"/>
        <v>1</v>
      </c>
    </row>
    <row r="397" spans="1:7" ht="20.100000000000001" customHeight="1" thickBot="1" x14ac:dyDescent="0.35">
      <c r="A397" s="335" t="s">
        <v>17</v>
      </c>
      <c r="B397" s="394"/>
      <c r="C397" s="328"/>
      <c r="D397" s="328"/>
      <c r="E397" s="348"/>
      <c r="F397" s="349"/>
      <c r="G397" s="333">
        <f t="shared" si="28"/>
        <v>0</v>
      </c>
    </row>
    <row r="398" spans="1:7" ht="20.100000000000001" customHeight="1" thickBot="1" x14ac:dyDescent="0.35">
      <c r="A398" s="329" t="s">
        <v>18</v>
      </c>
      <c r="B398" s="394"/>
      <c r="C398" s="352"/>
      <c r="D398" s="352"/>
      <c r="E398" s="350"/>
      <c r="F398" s="351"/>
      <c r="G398" s="333">
        <f t="shared" si="28"/>
        <v>0</v>
      </c>
    </row>
    <row r="399" spans="1:7" ht="20.100000000000001" customHeight="1" thickBot="1" x14ac:dyDescent="0.35">
      <c r="A399" s="329" t="s">
        <v>19</v>
      </c>
      <c r="B399" s="394"/>
      <c r="C399" s="352"/>
      <c r="D399" s="352"/>
      <c r="E399" s="350"/>
      <c r="F399" s="351"/>
      <c r="G399" s="333">
        <f t="shared" si="28"/>
        <v>0</v>
      </c>
    </row>
    <row r="400" spans="1:7" ht="20.100000000000001" customHeight="1" thickBot="1" x14ac:dyDescent="0.35">
      <c r="A400" s="329" t="s">
        <v>20</v>
      </c>
      <c r="B400" s="394"/>
      <c r="C400" s="352"/>
      <c r="D400" s="352"/>
      <c r="E400" s="350"/>
      <c r="F400" s="351"/>
      <c r="G400" s="333">
        <f t="shared" si="28"/>
        <v>0</v>
      </c>
    </row>
    <row r="401" spans="1:7" ht="20.100000000000001" customHeight="1" thickBot="1" x14ac:dyDescent="0.35">
      <c r="A401" s="329" t="s">
        <v>21</v>
      </c>
      <c r="B401" s="394"/>
      <c r="C401" s="352"/>
      <c r="D401" s="352"/>
      <c r="E401" s="350"/>
      <c r="F401" s="351"/>
      <c r="G401" s="333">
        <f t="shared" si="28"/>
        <v>0</v>
      </c>
    </row>
    <row r="402" spans="1:7" ht="21" customHeight="1" thickBot="1" x14ac:dyDescent="0.35">
      <c r="A402" s="336">
        <f>A381+1</f>
        <v>19</v>
      </c>
      <c r="B402" s="336" t="s">
        <v>70</v>
      </c>
      <c r="C402" s="336">
        <f t="shared" ref="C402:F402" si="29">SUM(C382:C401)</f>
        <v>1</v>
      </c>
      <c r="D402" s="336">
        <f t="shared" si="29"/>
        <v>2</v>
      </c>
      <c r="E402" s="336">
        <f t="shared" si="29"/>
        <v>2</v>
      </c>
      <c r="F402" s="337">
        <f t="shared" si="29"/>
        <v>0</v>
      </c>
      <c r="G402" s="336">
        <f t="shared" si="28"/>
        <v>5</v>
      </c>
    </row>
    <row r="403" spans="1:7" ht="20.100000000000001" customHeight="1" thickBot="1" x14ac:dyDescent="0.35">
      <c r="A403" s="329" t="s">
        <v>2</v>
      </c>
      <c r="B403" s="394" t="s">
        <v>47</v>
      </c>
      <c r="C403" s="352">
        <v>7</v>
      </c>
      <c r="D403" s="352">
        <v>0</v>
      </c>
      <c r="E403" s="350">
        <v>0</v>
      </c>
      <c r="F403" s="351">
        <v>0</v>
      </c>
      <c r="G403" s="333">
        <f t="shared" si="28"/>
        <v>7</v>
      </c>
    </row>
    <row r="404" spans="1:7" ht="20.100000000000001" customHeight="1" thickBot="1" x14ac:dyDescent="0.35">
      <c r="A404" s="329" t="s">
        <v>3</v>
      </c>
      <c r="B404" s="394"/>
      <c r="C404" s="352">
        <v>0</v>
      </c>
      <c r="D404" s="352">
        <v>0</v>
      </c>
      <c r="E404" s="350">
        <v>0</v>
      </c>
      <c r="F404" s="351">
        <v>0</v>
      </c>
      <c r="G404" s="333">
        <f t="shared" si="28"/>
        <v>0</v>
      </c>
    </row>
    <row r="405" spans="1:7" ht="20.100000000000001" customHeight="1" thickBot="1" x14ac:dyDescent="0.35">
      <c r="A405" s="329" t="s">
        <v>4</v>
      </c>
      <c r="B405" s="394"/>
      <c r="C405" s="352">
        <v>0</v>
      </c>
      <c r="D405" s="352">
        <v>0</v>
      </c>
      <c r="E405" s="350">
        <v>2</v>
      </c>
      <c r="F405" s="351">
        <v>0</v>
      </c>
      <c r="G405" s="333">
        <f t="shared" si="28"/>
        <v>2</v>
      </c>
    </row>
    <row r="406" spans="1:7" ht="20.100000000000001" customHeight="1" thickBot="1" x14ac:dyDescent="0.35">
      <c r="A406" s="329" t="s">
        <v>5</v>
      </c>
      <c r="B406" s="394"/>
      <c r="C406" s="352">
        <v>0</v>
      </c>
      <c r="D406" s="352">
        <v>0</v>
      </c>
      <c r="E406" s="350">
        <v>0</v>
      </c>
      <c r="F406" s="351">
        <v>0</v>
      </c>
      <c r="G406" s="333">
        <f t="shared" si="28"/>
        <v>0</v>
      </c>
    </row>
    <row r="407" spans="1:7" ht="20.100000000000001" customHeight="1" thickBot="1" x14ac:dyDescent="0.35">
      <c r="A407" s="329" t="s">
        <v>6</v>
      </c>
      <c r="B407" s="394"/>
      <c r="C407" s="352">
        <v>0</v>
      </c>
      <c r="D407" s="352">
        <v>1</v>
      </c>
      <c r="E407" s="350">
        <v>0</v>
      </c>
      <c r="F407" s="351">
        <v>0</v>
      </c>
      <c r="G407" s="333">
        <f t="shared" si="28"/>
        <v>1</v>
      </c>
    </row>
    <row r="408" spans="1:7" ht="20.100000000000001" customHeight="1" thickBot="1" x14ac:dyDescent="0.35">
      <c r="A408" s="329" t="s">
        <v>7</v>
      </c>
      <c r="B408" s="394"/>
      <c r="C408" s="352">
        <v>0</v>
      </c>
      <c r="D408" s="352">
        <v>0</v>
      </c>
      <c r="E408" s="350">
        <v>1</v>
      </c>
      <c r="F408" s="351">
        <v>0</v>
      </c>
      <c r="G408" s="333">
        <f t="shared" si="28"/>
        <v>1</v>
      </c>
    </row>
    <row r="409" spans="1:7" ht="20.100000000000001" customHeight="1" thickBot="1" x14ac:dyDescent="0.35">
      <c r="A409" s="329" t="s">
        <v>8</v>
      </c>
      <c r="B409" s="394"/>
      <c r="C409" s="352">
        <v>0</v>
      </c>
      <c r="D409" s="352">
        <v>0</v>
      </c>
      <c r="E409" s="350">
        <v>2</v>
      </c>
      <c r="F409" s="351">
        <v>0</v>
      </c>
      <c r="G409" s="333">
        <f t="shared" si="28"/>
        <v>2</v>
      </c>
    </row>
    <row r="410" spans="1:7" ht="20.100000000000001" customHeight="1" thickBot="1" x14ac:dyDescent="0.35">
      <c r="A410" s="329" t="s">
        <v>9</v>
      </c>
      <c r="B410" s="394"/>
      <c r="C410" s="352">
        <v>0</v>
      </c>
      <c r="D410" s="352">
        <v>0</v>
      </c>
      <c r="E410" s="350">
        <v>1</v>
      </c>
      <c r="F410" s="351">
        <v>0</v>
      </c>
      <c r="G410" s="333">
        <f t="shared" si="28"/>
        <v>1</v>
      </c>
    </row>
    <row r="411" spans="1:7" ht="20.100000000000001" customHeight="1" thickBot="1" x14ac:dyDescent="0.35">
      <c r="A411" s="329" t="s">
        <v>10</v>
      </c>
      <c r="B411" s="394"/>
      <c r="C411" s="328">
        <v>0</v>
      </c>
      <c r="D411" s="328">
        <v>0</v>
      </c>
      <c r="E411" s="348">
        <v>0</v>
      </c>
      <c r="F411" s="349">
        <v>0</v>
      </c>
      <c r="G411" s="333">
        <f t="shared" si="28"/>
        <v>0</v>
      </c>
    </row>
    <row r="412" spans="1:7" ht="20.100000000000001" customHeight="1" thickBot="1" x14ac:dyDescent="0.35">
      <c r="A412" s="329" t="s">
        <v>11</v>
      </c>
      <c r="B412" s="394"/>
      <c r="C412" s="352">
        <v>0</v>
      </c>
      <c r="D412" s="352">
        <v>0</v>
      </c>
      <c r="E412" s="350">
        <v>1</v>
      </c>
      <c r="F412" s="351">
        <v>0</v>
      </c>
      <c r="G412" s="333">
        <f t="shared" si="28"/>
        <v>1</v>
      </c>
    </row>
    <row r="413" spans="1:7" ht="20.100000000000001" customHeight="1" thickBot="1" x14ac:dyDescent="0.35">
      <c r="A413" s="329" t="s">
        <v>12</v>
      </c>
      <c r="B413" s="394"/>
      <c r="C413" s="352">
        <v>0</v>
      </c>
      <c r="D413" s="352">
        <v>0</v>
      </c>
      <c r="E413" s="350">
        <v>1</v>
      </c>
      <c r="F413" s="351">
        <v>0</v>
      </c>
      <c r="G413" s="333">
        <f t="shared" si="28"/>
        <v>1</v>
      </c>
    </row>
    <row r="414" spans="1:7" ht="20.100000000000001" customHeight="1" thickBot="1" x14ac:dyDescent="0.35">
      <c r="A414" s="329" t="s">
        <v>13</v>
      </c>
      <c r="B414" s="394"/>
      <c r="C414" s="352">
        <v>0</v>
      </c>
      <c r="D414" s="352">
        <v>0</v>
      </c>
      <c r="E414" s="350">
        <v>1</v>
      </c>
      <c r="F414" s="351">
        <v>0</v>
      </c>
      <c r="G414" s="333">
        <f t="shared" si="28"/>
        <v>1</v>
      </c>
    </row>
    <row r="415" spans="1:7" ht="20.100000000000001" customHeight="1" thickBot="1" x14ac:dyDescent="0.35">
      <c r="A415" s="329" t="s">
        <v>14</v>
      </c>
      <c r="B415" s="394"/>
      <c r="C415" s="352">
        <v>0</v>
      </c>
      <c r="D415" s="352">
        <v>3</v>
      </c>
      <c r="E415" s="350">
        <v>1</v>
      </c>
      <c r="F415" s="351">
        <v>0</v>
      </c>
      <c r="G415" s="333">
        <f t="shared" si="28"/>
        <v>4</v>
      </c>
    </row>
    <row r="416" spans="1:7" ht="20.100000000000001" customHeight="1" thickBot="1" x14ac:dyDescent="0.35">
      <c r="A416" s="329" t="s">
        <v>15</v>
      </c>
      <c r="B416" s="394"/>
      <c r="C416" s="352">
        <v>0</v>
      </c>
      <c r="D416" s="352">
        <v>0</v>
      </c>
      <c r="E416" s="350">
        <v>2</v>
      </c>
      <c r="F416" s="351">
        <v>0</v>
      </c>
      <c r="G416" s="333">
        <f t="shared" si="28"/>
        <v>2</v>
      </c>
    </row>
    <row r="417" spans="1:7" ht="20.100000000000001" customHeight="1" thickBot="1" x14ac:dyDescent="0.35">
      <c r="A417" s="329" t="s">
        <v>16</v>
      </c>
      <c r="B417" s="394"/>
      <c r="C417" s="352">
        <v>0</v>
      </c>
      <c r="D417" s="352">
        <v>0</v>
      </c>
      <c r="E417" s="350">
        <v>1</v>
      </c>
      <c r="F417" s="351">
        <v>0</v>
      </c>
      <c r="G417" s="333">
        <f t="shared" si="28"/>
        <v>1</v>
      </c>
    </row>
    <row r="418" spans="1:7" ht="20.100000000000001" customHeight="1" thickBot="1" x14ac:dyDescent="0.35">
      <c r="A418" s="335" t="s">
        <v>17</v>
      </c>
      <c r="B418" s="394"/>
      <c r="C418" s="328">
        <v>0</v>
      </c>
      <c r="D418" s="328">
        <v>0</v>
      </c>
      <c r="E418" s="348">
        <v>0</v>
      </c>
      <c r="F418" s="349">
        <v>2</v>
      </c>
      <c r="G418" s="333">
        <f t="shared" si="28"/>
        <v>2</v>
      </c>
    </row>
    <row r="419" spans="1:7" ht="20.100000000000001" customHeight="1" thickBot="1" x14ac:dyDescent="0.35">
      <c r="A419" s="329" t="s">
        <v>18</v>
      </c>
      <c r="B419" s="394"/>
      <c r="C419" s="352">
        <v>0</v>
      </c>
      <c r="D419" s="352">
        <v>0</v>
      </c>
      <c r="E419" s="350">
        <v>1</v>
      </c>
      <c r="F419" s="351">
        <v>0</v>
      </c>
      <c r="G419" s="333">
        <f t="shared" si="28"/>
        <v>1</v>
      </c>
    </row>
    <row r="420" spans="1:7" ht="20.100000000000001" customHeight="1" thickBot="1" x14ac:dyDescent="0.35">
      <c r="A420" s="329" t="s">
        <v>19</v>
      </c>
      <c r="B420" s="394"/>
      <c r="C420" s="352">
        <v>0</v>
      </c>
      <c r="D420" s="352">
        <v>0</v>
      </c>
      <c r="E420" s="350">
        <v>1</v>
      </c>
      <c r="F420" s="351">
        <v>0</v>
      </c>
      <c r="G420" s="333">
        <f t="shared" si="28"/>
        <v>1</v>
      </c>
    </row>
    <row r="421" spans="1:7" ht="20.100000000000001" customHeight="1" thickBot="1" x14ac:dyDescent="0.35">
      <c r="A421" s="329" t="s">
        <v>20</v>
      </c>
      <c r="B421" s="394"/>
      <c r="C421" s="352">
        <v>0</v>
      </c>
      <c r="D421" s="352">
        <v>0</v>
      </c>
      <c r="E421" s="350">
        <v>0</v>
      </c>
      <c r="F421" s="351">
        <v>0</v>
      </c>
      <c r="G421" s="333">
        <f t="shared" si="28"/>
        <v>0</v>
      </c>
    </row>
    <row r="422" spans="1:7" ht="20.100000000000001" customHeight="1" thickBot="1" x14ac:dyDescent="0.35">
      <c r="A422" s="329" t="s">
        <v>21</v>
      </c>
      <c r="B422" s="394"/>
      <c r="C422" s="352">
        <v>0</v>
      </c>
      <c r="D422" s="352">
        <v>0</v>
      </c>
      <c r="E422" s="350">
        <v>2</v>
      </c>
      <c r="F422" s="351">
        <v>0</v>
      </c>
      <c r="G422" s="333">
        <f t="shared" si="28"/>
        <v>2</v>
      </c>
    </row>
    <row r="423" spans="1:7" ht="21" customHeight="1" thickBot="1" x14ac:dyDescent="0.35">
      <c r="A423" s="336">
        <f>A402+1</f>
        <v>20</v>
      </c>
      <c r="B423" s="336" t="s">
        <v>47</v>
      </c>
      <c r="C423" s="336">
        <f t="shared" ref="C423:F423" si="30">SUM(C403:C422)</f>
        <v>7</v>
      </c>
      <c r="D423" s="336">
        <f t="shared" si="30"/>
        <v>4</v>
      </c>
      <c r="E423" s="336">
        <f t="shared" si="30"/>
        <v>17</v>
      </c>
      <c r="F423" s="337">
        <f t="shared" si="30"/>
        <v>2</v>
      </c>
      <c r="G423" s="336">
        <f t="shared" si="28"/>
        <v>30</v>
      </c>
    </row>
    <row r="424" spans="1:7" ht="20.100000000000001" customHeight="1" thickBot="1" x14ac:dyDescent="0.35">
      <c r="A424" s="329" t="s">
        <v>2</v>
      </c>
      <c r="B424" s="394" t="s">
        <v>44</v>
      </c>
      <c r="C424" s="352"/>
      <c r="D424" s="352"/>
      <c r="E424" s="350"/>
      <c r="F424" s="351"/>
      <c r="G424" s="333">
        <f t="shared" si="28"/>
        <v>0</v>
      </c>
    </row>
    <row r="425" spans="1:7" ht="20.100000000000001" customHeight="1" thickBot="1" x14ac:dyDescent="0.35">
      <c r="A425" s="329" t="s">
        <v>3</v>
      </c>
      <c r="B425" s="394"/>
      <c r="C425" s="352"/>
      <c r="D425" s="352"/>
      <c r="E425" s="350"/>
      <c r="F425" s="351"/>
      <c r="G425" s="333">
        <f t="shared" si="28"/>
        <v>0</v>
      </c>
    </row>
    <row r="426" spans="1:7" ht="20.100000000000001" customHeight="1" thickBot="1" x14ac:dyDescent="0.35">
      <c r="A426" s="329" t="s">
        <v>4</v>
      </c>
      <c r="B426" s="394"/>
      <c r="C426" s="352"/>
      <c r="D426" s="352"/>
      <c r="E426" s="350"/>
      <c r="F426" s="351"/>
      <c r="G426" s="333">
        <f t="shared" si="28"/>
        <v>0</v>
      </c>
    </row>
    <row r="427" spans="1:7" ht="20.100000000000001" customHeight="1" thickBot="1" x14ac:dyDescent="0.35">
      <c r="A427" s="329" t="s">
        <v>5</v>
      </c>
      <c r="B427" s="394"/>
      <c r="C427" s="352"/>
      <c r="D427" s="352"/>
      <c r="E427" s="350"/>
      <c r="F427" s="351"/>
      <c r="G427" s="333">
        <f t="shared" si="28"/>
        <v>0</v>
      </c>
    </row>
    <row r="428" spans="1:7" ht="20.100000000000001" customHeight="1" thickBot="1" x14ac:dyDescent="0.35">
      <c r="A428" s="329" t="s">
        <v>6</v>
      </c>
      <c r="B428" s="394"/>
      <c r="C428" s="352"/>
      <c r="D428" s="352"/>
      <c r="E428" s="350"/>
      <c r="F428" s="351"/>
      <c r="G428" s="333">
        <f t="shared" si="28"/>
        <v>0</v>
      </c>
    </row>
    <row r="429" spans="1:7" ht="20.100000000000001" customHeight="1" thickBot="1" x14ac:dyDescent="0.35">
      <c r="A429" s="329" t="s">
        <v>7</v>
      </c>
      <c r="B429" s="394"/>
      <c r="C429" s="352"/>
      <c r="D429" s="352"/>
      <c r="E429" s="350"/>
      <c r="F429" s="351"/>
      <c r="G429" s="333">
        <f t="shared" si="28"/>
        <v>0</v>
      </c>
    </row>
    <row r="430" spans="1:7" ht="20.100000000000001" customHeight="1" thickBot="1" x14ac:dyDescent="0.35">
      <c r="A430" s="329" t="s">
        <v>8</v>
      </c>
      <c r="B430" s="394"/>
      <c r="C430" s="352"/>
      <c r="D430" s="352"/>
      <c r="E430" s="350"/>
      <c r="F430" s="351"/>
      <c r="G430" s="333">
        <f t="shared" si="28"/>
        <v>0</v>
      </c>
    </row>
    <row r="431" spans="1:7" ht="20.100000000000001" customHeight="1" thickBot="1" x14ac:dyDescent="0.35">
      <c r="A431" s="329" t="s">
        <v>9</v>
      </c>
      <c r="B431" s="394"/>
      <c r="C431" s="352"/>
      <c r="D431" s="352"/>
      <c r="E431" s="350"/>
      <c r="F431" s="351"/>
      <c r="G431" s="333">
        <f t="shared" si="28"/>
        <v>0</v>
      </c>
    </row>
    <row r="432" spans="1:7" ht="20.100000000000001" customHeight="1" thickBot="1" x14ac:dyDescent="0.35">
      <c r="A432" s="329" t="s">
        <v>10</v>
      </c>
      <c r="B432" s="394"/>
      <c r="C432" s="328"/>
      <c r="D432" s="328"/>
      <c r="E432" s="348"/>
      <c r="F432" s="349"/>
      <c r="G432" s="333">
        <f t="shared" si="28"/>
        <v>0</v>
      </c>
    </row>
    <row r="433" spans="1:7" ht="20.100000000000001" customHeight="1" thickBot="1" x14ac:dyDescent="0.35">
      <c r="A433" s="329" t="s">
        <v>11</v>
      </c>
      <c r="B433" s="394"/>
      <c r="C433" s="352"/>
      <c r="D433" s="352"/>
      <c r="E433" s="350"/>
      <c r="F433" s="351"/>
      <c r="G433" s="333">
        <f t="shared" si="28"/>
        <v>0</v>
      </c>
    </row>
    <row r="434" spans="1:7" ht="20.100000000000001" customHeight="1" thickBot="1" x14ac:dyDescent="0.35">
      <c r="A434" s="329" t="s">
        <v>12</v>
      </c>
      <c r="B434" s="394"/>
      <c r="C434" s="352"/>
      <c r="D434" s="352"/>
      <c r="E434" s="350"/>
      <c r="F434" s="351"/>
      <c r="G434" s="333">
        <f t="shared" si="28"/>
        <v>0</v>
      </c>
    </row>
    <row r="435" spans="1:7" ht="20.100000000000001" customHeight="1" thickBot="1" x14ac:dyDescent="0.35">
      <c r="A435" s="329" t="s">
        <v>13</v>
      </c>
      <c r="B435" s="394"/>
      <c r="C435" s="352"/>
      <c r="D435" s="352"/>
      <c r="E435" s="350"/>
      <c r="F435" s="351"/>
      <c r="G435" s="333">
        <f t="shared" si="28"/>
        <v>0</v>
      </c>
    </row>
    <row r="436" spans="1:7" ht="20.100000000000001" customHeight="1" thickBot="1" x14ac:dyDescent="0.35">
      <c r="A436" s="329" t="s">
        <v>14</v>
      </c>
      <c r="B436" s="394"/>
      <c r="C436" s="352"/>
      <c r="D436" s="352">
        <v>1</v>
      </c>
      <c r="E436" s="350">
        <v>0</v>
      </c>
      <c r="F436" s="351">
        <v>0</v>
      </c>
      <c r="G436" s="333">
        <f t="shared" si="28"/>
        <v>1</v>
      </c>
    </row>
    <row r="437" spans="1:7" ht="20.100000000000001" customHeight="1" thickBot="1" x14ac:dyDescent="0.35">
      <c r="A437" s="329" t="s">
        <v>15</v>
      </c>
      <c r="B437" s="394"/>
      <c r="C437" s="352"/>
      <c r="D437" s="352"/>
      <c r="E437" s="350"/>
      <c r="F437" s="351"/>
      <c r="G437" s="333">
        <f t="shared" si="28"/>
        <v>0</v>
      </c>
    </row>
    <row r="438" spans="1:7" ht="20.100000000000001" customHeight="1" thickBot="1" x14ac:dyDescent="0.35">
      <c r="A438" s="329" t="s">
        <v>16</v>
      </c>
      <c r="B438" s="394"/>
      <c r="C438" s="352"/>
      <c r="D438" s="352"/>
      <c r="E438" s="350"/>
      <c r="F438" s="351"/>
      <c r="G438" s="333">
        <f t="shared" si="28"/>
        <v>0</v>
      </c>
    </row>
    <row r="439" spans="1:7" ht="20.100000000000001" customHeight="1" thickBot="1" x14ac:dyDescent="0.35">
      <c r="A439" s="335" t="s">
        <v>17</v>
      </c>
      <c r="B439" s="394"/>
      <c r="C439" s="328"/>
      <c r="D439" s="328"/>
      <c r="E439" s="348"/>
      <c r="F439" s="349"/>
      <c r="G439" s="333">
        <f t="shared" si="28"/>
        <v>0</v>
      </c>
    </row>
    <row r="440" spans="1:7" ht="20.100000000000001" customHeight="1" thickBot="1" x14ac:dyDescent="0.35">
      <c r="A440" s="329" t="s">
        <v>18</v>
      </c>
      <c r="B440" s="394"/>
      <c r="C440" s="352"/>
      <c r="D440" s="352"/>
      <c r="E440" s="350"/>
      <c r="F440" s="351"/>
      <c r="G440" s="333">
        <f t="shared" si="28"/>
        <v>0</v>
      </c>
    </row>
    <row r="441" spans="1:7" ht="20.100000000000001" customHeight="1" thickBot="1" x14ac:dyDescent="0.35">
      <c r="A441" s="329" t="s">
        <v>19</v>
      </c>
      <c r="B441" s="394"/>
      <c r="C441" s="352"/>
      <c r="D441" s="352"/>
      <c r="E441" s="350"/>
      <c r="F441" s="351"/>
      <c r="G441" s="333">
        <f t="shared" si="28"/>
        <v>0</v>
      </c>
    </row>
    <row r="442" spans="1:7" ht="20.100000000000001" customHeight="1" thickBot="1" x14ac:dyDescent="0.35">
      <c r="A442" s="329" t="s">
        <v>20</v>
      </c>
      <c r="B442" s="394"/>
      <c r="C442" s="352"/>
      <c r="D442" s="352"/>
      <c r="E442" s="350"/>
      <c r="F442" s="351"/>
      <c r="G442" s="333">
        <f t="shared" si="28"/>
        <v>0</v>
      </c>
    </row>
    <row r="443" spans="1:7" ht="20.100000000000001" customHeight="1" thickBot="1" x14ac:dyDescent="0.35">
      <c r="A443" s="329" t="s">
        <v>21</v>
      </c>
      <c r="B443" s="394"/>
      <c r="C443" s="352"/>
      <c r="D443" s="352"/>
      <c r="E443" s="350"/>
      <c r="F443" s="351"/>
      <c r="G443" s="333">
        <f t="shared" si="28"/>
        <v>0</v>
      </c>
    </row>
    <row r="444" spans="1:7" ht="21" customHeight="1" thickBot="1" x14ac:dyDescent="0.35">
      <c r="A444" s="336">
        <f>A423+1</f>
        <v>21</v>
      </c>
      <c r="B444" s="336" t="s">
        <v>44</v>
      </c>
      <c r="C444" s="336">
        <f t="shared" ref="C444:F444" si="31">SUM(C424:C443)</f>
        <v>0</v>
      </c>
      <c r="D444" s="336">
        <f t="shared" si="31"/>
        <v>1</v>
      </c>
      <c r="E444" s="336">
        <f t="shared" si="31"/>
        <v>0</v>
      </c>
      <c r="F444" s="337">
        <f t="shared" si="31"/>
        <v>0</v>
      </c>
      <c r="G444" s="336">
        <f t="shared" si="28"/>
        <v>1</v>
      </c>
    </row>
    <row r="445" spans="1:7" ht="20.100000000000001" customHeight="1" thickBot="1" x14ac:dyDescent="0.35">
      <c r="A445" s="329" t="s">
        <v>2</v>
      </c>
      <c r="B445" s="394" t="s">
        <v>45</v>
      </c>
      <c r="C445" s="352"/>
      <c r="D445" s="352"/>
      <c r="E445" s="350"/>
      <c r="F445" s="351"/>
      <c r="G445" s="333">
        <f t="shared" si="28"/>
        <v>0</v>
      </c>
    </row>
    <row r="446" spans="1:7" ht="20.100000000000001" customHeight="1" thickBot="1" x14ac:dyDescent="0.35">
      <c r="A446" s="329" t="s">
        <v>3</v>
      </c>
      <c r="B446" s="394"/>
      <c r="C446" s="352"/>
      <c r="D446" s="352"/>
      <c r="E446" s="350"/>
      <c r="F446" s="351"/>
      <c r="G446" s="333">
        <f t="shared" si="28"/>
        <v>0</v>
      </c>
    </row>
    <row r="447" spans="1:7" ht="20.100000000000001" customHeight="1" thickBot="1" x14ac:dyDescent="0.35">
      <c r="A447" s="329" t="s">
        <v>4</v>
      </c>
      <c r="B447" s="394"/>
      <c r="C447" s="352"/>
      <c r="D447" s="352"/>
      <c r="E447" s="350"/>
      <c r="F447" s="351"/>
      <c r="G447" s="333">
        <f t="shared" si="28"/>
        <v>0</v>
      </c>
    </row>
    <row r="448" spans="1:7" ht="20.100000000000001" customHeight="1" thickBot="1" x14ac:dyDescent="0.35">
      <c r="A448" s="329" t="s">
        <v>5</v>
      </c>
      <c r="B448" s="394"/>
      <c r="C448" s="352"/>
      <c r="D448" s="352"/>
      <c r="E448" s="350"/>
      <c r="F448" s="351"/>
      <c r="G448" s="333">
        <f t="shared" si="28"/>
        <v>0</v>
      </c>
    </row>
    <row r="449" spans="1:7" ht="20.100000000000001" customHeight="1" thickBot="1" x14ac:dyDescent="0.35">
      <c r="A449" s="329" t="s">
        <v>6</v>
      </c>
      <c r="B449" s="394"/>
      <c r="C449" s="352"/>
      <c r="D449" s="352"/>
      <c r="E449" s="350"/>
      <c r="F449" s="351"/>
      <c r="G449" s="333">
        <f t="shared" si="28"/>
        <v>0</v>
      </c>
    </row>
    <row r="450" spans="1:7" ht="20.100000000000001" customHeight="1" thickBot="1" x14ac:dyDescent="0.35">
      <c r="A450" s="329" t="s">
        <v>7</v>
      </c>
      <c r="B450" s="394"/>
      <c r="C450" s="352"/>
      <c r="D450" s="352"/>
      <c r="E450" s="350"/>
      <c r="F450" s="351"/>
      <c r="G450" s="333">
        <f t="shared" si="28"/>
        <v>0</v>
      </c>
    </row>
    <row r="451" spans="1:7" ht="20.100000000000001" customHeight="1" thickBot="1" x14ac:dyDescent="0.35">
      <c r="A451" s="329" t="s">
        <v>8</v>
      </c>
      <c r="B451" s="394"/>
      <c r="C451" s="352"/>
      <c r="D451" s="352"/>
      <c r="E451" s="350"/>
      <c r="F451" s="351"/>
      <c r="G451" s="333">
        <f t="shared" si="28"/>
        <v>0</v>
      </c>
    </row>
    <row r="452" spans="1:7" ht="20.100000000000001" customHeight="1" thickBot="1" x14ac:dyDescent="0.35">
      <c r="A452" s="329" t="s">
        <v>9</v>
      </c>
      <c r="B452" s="394"/>
      <c r="C452" s="352"/>
      <c r="D452" s="352"/>
      <c r="E452" s="350"/>
      <c r="F452" s="351"/>
      <c r="G452" s="333">
        <f t="shared" ref="G452:G515" si="32">F452+E452+D452+C452</f>
        <v>0</v>
      </c>
    </row>
    <row r="453" spans="1:7" ht="20.100000000000001" customHeight="1" thickBot="1" x14ac:dyDescent="0.35">
      <c r="A453" s="329" t="s">
        <v>10</v>
      </c>
      <c r="B453" s="394"/>
      <c r="C453" s="328"/>
      <c r="D453" s="328"/>
      <c r="E453" s="348"/>
      <c r="F453" s="349"/>
      <c r="G453" s="333">
        <f t="shared" si="32"/>
        <v>0</v>
      </c>
    </row>
    <row r="454" spans="1:7" ht="20.100000000000001" customHeight="1" thickBot="1" x14ac:dyDescent="0.35">
      <c r="A454" s="329" t="s">
        <v>11</v>
      </c>
      <c r="B454" s="394"/>
      <c r="C454" s="352"/>
      <c r="D454" s="352"/>
      <c r="E454" s="350"/>
      <c r="F454" s="351"/>
      <c r="G454" s="333">
        <f t="shared" si="32"/>
        <v>0</v>
      </c>
    </row>
    <row r="455" spans="1:7" ht="20.100000000000001" customHeight="1" thickBot="1" x14ac:dyDescent="0.35">
      <c r="A455" s="329" t="s">
        <v>12</v>
      </c>
      <c r="B455" s="394"/>
      <c r="C455" s="352"/>
      <c r="D455" s="352"/>
      <c r="E455" s="350"/>
      <c r="F455" s="351"/>
      <c r="G455" s="333">
        <f t="shared" si="32"/>
        <v>0</v>
      </c>
    </row>
    <row r="456" spans="1:7" ht="20.100000000000001" customHeight="1" thickBot="1" x14ac:dyDescent="0.35">
      <c r="A456" s="329" t="s">
        <v>13</v>
      </c>
      <c r="B456" s="394"/>
      <c r="C456" s="352"/>
      <c r="D456" s="352"/>
      <c r="E456" s="350"/>
      <c r="F456" s="351"/>
      <c r="G456" s="333">
        <f t="shared" si="32"/>
        <v>0</v>
      </c>
    </row>
    <row r="457" spans="1:7" ht="20.100000000000001" customHeight="1" thickBot="1" x14ac:dyDescent="0.35">
      <c r="A457" s="329" t="s">
        <v>14</v>
      </c>
      <c r="B457" s="394"/>
      <c r="C457" s="352"/>
      <c r="D457" s="352">
        <v>2</v>
      </c>
      <c r="E457" s="350"/>
      <c r="F457" s="351"/>
      <c r="G457" s="333">
        <f t="shared" si="32"/>
        <v>2</v>
      </c>
    </row>
    <row r="458" spans="1:7" ht="20.100000000000001" customHeight="1" thickBot="1" x14ac:dyDescent="0.35">
      <c r="A458" s="329" t="s">
        <v>15</v>
      </c>
      <c r="B458" s="394"/>
      <c r="C458" s="352"/>
      <c r="D458" s="352"/>
      <c r="E458" s="350"/>
      <c r="F458" s="351"/>
      <c r="G458" s="333">
        <f t="shared" si="32"/>
        <v>0</v>
      </c>
    </row>
    <row r="459" spans="1:7" ht="20.100000000000001" customHeight="1" thickBot="1" x14ac:dyDescent="0.35">
      <c r="A459" s="329" t="s">
        <v>16</v>
      </c>
      <c r="B459" s="394"/>
      <c r="C459" s="352"/>
      <c r="D459" s="352"/>
      <c r="E459" s="350"/>
      <c r="F459" s="351"/>
      <c r="G459" s="333">
        <f t="shared" si="32"/>
        <v>0</v>
      </c>
    </row>
    <row r="460" spans="1:7" ht="20.100000000000001" customHeight="1" thickBot="1" x14ac:dyDescent="0.35">
      <c r="A460" s="335" t="s">
        <v>17</v>
      </c>
      <c r="B460" s="394"/>
      <c r="C460" s="328"/>
      <c r="D460" s="328"/>
      <c r="E460" s="348"/>
      <c r="F460" s="349"/>
      <c r="G460" s="333">
        <f t="shared" si="32"/>
        <v>0</v>
      </c>
    </row>
    <row r="461" spans="1:7" ht="20.100000000000001" customHeight="1" thickBot="1" x14ac:dyDescent="0.35">
      <c r="A461" s="329" t="s">
        <v>18</v>
      </c>
      <c r="B461" s="394"/>
      <c r="C461" s="352"/>
      <c r="D461" s="352"/>
      <c r="E461" s="350"/>
      <c r="F461" s="351"/>
      <c r="G461" s="333">
        <f t="shared" si="32"/>
        <v>0</v>
      </c>
    </row>
    <row r="462" spans="1:7" ht="20.100000000000001" customHeight="1" thickBot="1" x14ac:dyDescent="0.35">
      <c r="A462" s="329" t="s">
        <v>19</v>
      </c>
      <c r="B462" s="394"/>
      <c r="C462" s="352"/>
      <c r="D462" s="352"/>
      <c r="E462" s="350"/>
      <c r="F462" s="351"/>
      <c r="G462" s="333">
        <f t="shared" si="32"/>
        <v>0</v>
      </c>
    </row>
    <row r="463" spans="1:7" ht="20.100000000000001" customHeight="1" thickBot="1" x14ac:dyDescent="0.35">
      <c r="A463" s="329" t="s">
        <v>20</v>
      </c>
      <c r="B463" s="394"/>
      <c r="C463" s="352"/>
      <c r="D463" s="352"/>
      <c r="E463" s="350"/>
      <c r="F463" s="351"/>
      <c r="G463" s="333">
        <f t="shared" si="32"/>
        <v>0</v>
      </c>
    </row>
    <row r="464" spans="1:7" ht="20.100000000000001" customHeight="1" thickBot="1" x14ac:dyDescent="0.35">
      <c r="A464" s="329" t="s">
        <v>21</v>
      </c>
      <c r="B464" s="394"/>
      <c r="C464" s="352"/>
      <c r="D464" s="352"/>
      <c r="E464" s="350"/>
      <c r="F464" s="351"/>
      <c r="G464" s="333">
        <f t="shared" si="32"/>
        <v>0</v>
      </c>
    </row>
    <row r="465" spans="1:7" ht="21" customHeight="1" thickBot="1" x14ac:dyDescent="0.35">
      <c r="A465" s="336">
        <f>A444+1</f>
        <v>22</v>
      </c>
      <c r="B465" s="336" t="s">
        <v>45</v>
      </c>
      <c r="C465" s="336">
        <f t="shared" ref="C465:F465" si="33">SUM(C445:C464)</f>
        <v>0</v>
      </c>
      <c r="D465" s="336">
        <f t="shared" si="33"/>
        <v>2</v>
      </c>
      <c r="E465" s="336">
        <f t="shared" si="33"/>
        <v>0</v>
      </c>
      <c r="F465" s="337">
        <f t="shared" si="33"/>
        <v>0</v>
      </c>
      <c r="G465" s="336">
        <f t="shared" si="32"/>
        <v>2</v>
      </c>
    </row>
    <row r="466" spans="1:7" ht="20.100000000000001" customHeight="1" thickBot="1" x14ac:dyDescent="0.35">
      <c r="A466" s="329" t="s">
        <v>2</v>
      </c>
      <c r="B466" s="394" t="s">
        <v>114</v>
      </c>
      <c r="C466" s="352"/>
      <c r="D466" s="352"/>
      <c r="E466" s="350"/>
      <c r="F466" s="351"/>
      <c r="G466" s="333">
        <f t="shared" si="32"/>
        <v>0</v>
      </c>
    </row>
    <row r="467" spans="1:7" ht="20.100000000000001" customHeight="1" thickBot="1" x14ac:dyDescent="0.35">
      <c r="A467" s="329" t="s">
        <v>3</v>
      </c>
      <c r="B467" s="394"/>
      <c r="C467" s="352"/>
      <c r="D467" s="352"/>
      <c r="E467" s="350"/>
      <c r="F467" s="351"/>
      <c r="G467" s="333">
        <f t="shared" si="32"/>
        <v>0</v>
      </c>
    </row>
    <row r="468" spans="1:7" ht="20.100000000000001" customHeight="1" thickBot="1" x14ac:dyDescent="0.35">
      <c r="A468" s="329" t="s">
        <v>4</v>
      </c>
      <c r="B468" s="394"/>
      <c r="C468" s="352"/>
      <c r="D468" s="352"/>
      <c r="E468" s="350"/>
      <c r="F468" s="351"/>
      <c r="G468" s="333">
        <f t="shared" si="32"/>
        <v>0</v>
      </c>
    </row>
    <row r="469" spans="1:7" ht="20.100000000000001" customHeight="1" thickBot="1" x14ac:dyDescent="0.35">
      <c r="A469" s="329" t="s">
        <v>5</v>
      </c>
      <c r="B469" s="394"/>
      <c r="C469" s="352"/>
      <c r="D469" s="352"/>
      <c r="E469" s="350"/>
      <c r="F469" s="351"/>
      <c r="G469" s="333">
        <f t="shared" si="32"/>
        <v>0</v>
      </c>
    </row>
    <row r="470" spans="1:7" ht="20.100000000000001" customHeight="1" thickBot="1" x14ac:dyDescent="0.35">
      <c r="A470" s="329" t="s">
        <v>6</v>
      </c>
      <c r="B470" s="394"/>
      <c r="C470" s="352"/>
      <c r="D470" s="352"/>
      <c r="E470" s="350"/>
      <c r="F470" s="351"/>
      <c r="G470" s="333">
        <f t="shared" si="32"/>
        <v>0</v>
      </c>
    </row>
    <row r="471" spans="1:7" ht="20.100000000000001" customHeight="1" thickBot="1" x14ac:dyDescent="0.35">
      <c r="A471" s="329" t="s">
        <v>7</v>
      </c>
      <c r="B471" s="394"/>
      <c r="C471" s="352"/>
      <c r="D471" s="352"/>
      <c r="E471" s="350"/>
      <c r="F471" s="351"/>
      <c r="G471" s="333">
        <f t="shared" si="32"/>
        <v>0</v>
      </c>
    </row>
    <row r="472" spans="1:7" ht="20.100000000000001" customHeight="1" thickBot="1" x14ac:dyDescent="0.35">
      <c r="A472" s="329" t="s">
        <v>8</v>
      </c>
      <c r="B472" s="394"/>
      <c r="C472" s="352"/>
      <c r="D472" s="352"/>
      <c r="E472" s="350"/>
      <c r="F472" s="351"/>
      <c r="G472" s="333">
        <f t="shared" si="32"/>
        <v>0</v>
      </c>
    </row>
    <row r="473" spans="1:7" ht="20.100000000000001" customHeight="1" thickBot="1" x14ac:dyDescent="0.35">
      <c r="A473" s="329" t="s">
        <v>9</v>
      </c>
      <c r="B473" s="394"/>
      <c r="C473" s="352"/>
      <c r="D473" s="352"/>
      <c r="E473" s="350"/>
      <c r="F473" s="351"/>
      <c r="G473" s="333">
        <f t="shared" si="32"/>
        <v>0</v>
      </c>
    </row>
    <row r="474" spans="1:7" ht="20.100000000000001" customHeight="1" thickBot="1" x14ac:dyDescent="0.35">
      <c r="A474" s="329" t="s">
        <v>10</v>
      </c>
      <c r="B474" s="394"/>
      <c r="C474" s="328"/>
      <c r="D474" s="328"/>
      <c r="E474" s="348"/>
      <c r="F474" s="349"/>
      <c r="G474" s="333">
        <f t="shared" si="32"/>
        <v>0</v>
      </c>
    </row>
    <row r="475" spans="1:7" ht="20.100000000000001" customHeight="1" thickBot="1" x14ac:dyDescent="0.35">
      <c r="A475" s="329" t="s">
        <v>11</v>
      </c>
      <c r="B475" s="394"/>
      <c r="C475" s="352"/>
      <c r="D475" s="352"/>
      <c r="E475" s="350"/>
      <c r="F475" s="351"/>
      <c r="G475" s="333">
        <f t="shared" si="32"/>
        <v>0</v>
      </c>
    </row>
    <row r="476" spans="1:7" ht="20.100000000000001" customHeight="1" thickBot="1" x14ac:dyDescent="0.35">
      <c r="A476" s="329" t="s">
        <v>12</v>
      </c>
      <c r="B476" s="394"/>
      <c r="C476" s="352"/>
      <c r="D476" s="352"/>
      <c r="E476" s="350"/>
      <c r="F476" s="351"/>
      <c r="G476" s="333">
        <f t="shared" si="32"/>
        <v>0</v>
      </c>
    </row>
    <row r="477" spans="1:7" ht="20.100000000000001" customHeight="1" thickBot="1" x14ac:dyDescent="0.35">
      <c r="A477" s="329" t="s">
        <v>13</v>
      </c>
      <c r="B477" s="394"/>
      <c r="C477" s="352"/>
      <c r="D477" s="352"/>
      <c r="E477" s="350"/>
      <c r="F477" s="351"/>
      <c r="G477" s="333">
        <f t="shared" si="32"/>
        <v>0</v>
      </c>
    </row>
    <row r="478" spans="1:7" ht="20.100000000000001" customHeight="1" thickBot="1" x14ac:dyDescent="0.35">
      <c r="A478" s="329" t="s">
        <v>14</v>
      </c>
      <c r="B478" s="394"/>
      <c r="C478" s="352"/>
      <c r="D478" s="352">
        <v>1</v>
      </c>
      <c r="E478" s="350"/>
      <c r="F478" s="351"/>
      <c r="G478" s="333">
        <f t="shared" si="32"/>
        <v>1</v>
      </c>
    </row>
    <row r="479" spans="1:7" ht="20.100000000000001" customHeight="1" thickBot="1" x14ac:dyDescent="0.35">
      <c r="A479" s="329" t="s">
        <v>15</v>
      </c>
      <c r="B479" s="394"/>
      <c r="C479" s="352"/>
      <c r="D479" s="352"/>
      <c r="E479" s="350"/>
      <c r="F479" s="351"/>
      <c r="G479" s="333">
        <f t="shared" si="32"/>
        <v>0</v>
      </c>
    </row>
    <row r="480" spans="1:7" ht="20.100000000000001" customHeight="1" thickBot="1" x14ac:dyDescent="0.35">
      <c r="A480" s="329" t="s">
        <v>16</v>
      </c>
      <c r="B480" s="394"/>
      <c r="C480" s="352"/>
      <c r="D480" s="352"/>
      <c r="E480" s="350"/>
      <c r="F480" s="351"/>
      <c r="G480" s="333">
        <f t="shared" si="32"/>
        <v>0</v>
      </c>
    </row>
    <row r="481" spans="1:7" ht="20.100000000000001" customHeight="1" thickBot="1" x14ac:dyDescent="0.35">
      <c r="A481" s="335" t="s">
        <v>17</v>
      </c>
      <c r="B481" s="394"/>
      <c r="C481" s="328"/>
      <c r="D481" s="328"/>
      <c r="E481" s="348"/>
      <c r="F481" s="349"/>
      <c r="G481" s="333">
        <f t="shared" si="32"/>
        <v>0</v>
      </c>
    </row>
    <row r="482" spans="1:7" ht="20.100000000000001" customHeight="1" thickBot="1" x14ac:dyDescent="0.35">
      <c r="A482" s="329" t="s">
        <v>18</v>
      </c>
      <c r="B482" s="394"/>
      <c r="C482" s="352"/>
      <c r="D482" s="352"/>
      <c r="E482" s="350"/>
      <c r="F482" s="351"/>
      <c r="G482" s="333">
        <f t="shared" si="32"/>
        <v>0</v>
      </c>
    </row>
    <row r="483" spans="1:7" ht="20.100000000000001" customHeight="1" thickBot="1" x14ac:dyDescent="0.35">
      <c r="A483" s="329" t="s">
        <v>19</v>
      </c>
      <c r="B483" s="394"/>
      <c r="C483" s="352"/>
      <c r="D483" s="352"/>
      <c r="E483" s="350"/>
      <c r="F483" s="351"/>
      <c r="G483" s="333">
        <f t="shared" si="32"/>
        <v>0</v>
      </c>
    </row>
    <row r="484" spans="1:7" ht="20.100000000000001" customHeight="1" thickBot="1" x14ac:dyDescent="0.35">
      <c r="A484" s="329" t="s">
        <v>20</v>
      </c>
      <c r="B484" s="394"/>
      <c r="C484" s="352"/>
      <c r="D484" s="352"/>
      <c r="E484" s="350"/>
      <c r="F484" s="351"/>
      <c r="G484" s="333">
        <f t="shared" si="32"/>
        <v>0</v>
      </c>
    </row>
    <row r="485" spans="1:7" ht="20.100000000000001" customHeight="1" thickBot="1" x14ac:dyDescent="0.35">
      <c r="A485" s="329" t="s">
        <v>21</v>
      </c>
      <c r="B485" s="394"/>
      <c r="C485" s="352"/>
      <c r="D485" s="352"/>
      <c r="E485" s="350"/>
      <c r="F485" s="351"/>
      <c r="G485" s="333">
        <f t="shared" si="32"/>
        <v>0</v>
      </c>
    </row>
    <row r="486" spans="1:7" ht="21" customHeight="1" thickBot="1" x14ac:dyDescent="0.35">
      <c r="A486" s="336">
        <f>A465+1</f>
        <v>23</v>
      </c>
      <c r="B486" s="336" t="s">
        <v>114</v>
      </c>
      <c r="C486" s="336">
        <f t="shared" ref="C486:F486" si="34">SUM(C466:C485)</f>
        <v>0</v>
      </c>
      <c r="D486" s="336">
        <f t="shared" si="34"/>
        <v>1</v>
      </c>
      <c r="E486" s="336">
        <f t="shared" si="34"/>
        <v>0</v>
      </c>
      <c r="F486" s="337">
        <f t="shared" si="34"/>
        <v>0</v>
      </c>
      <c r="G486" s="336">
        <f t="shared" si="32"/>
        <v>1</v>
      </c>
    </row>
    <row r="487" spans="1:7" ht="20.100000000000001" customHeight="1" thickBot="1" x14ac:dyDescent="0.35">
      <c r="A487" s="329" t="s">
        <v>2</v>
      </c>
      <c r="B487" s="394" t="s">
        <v>74</v>
      </c>
      <c r="C487" s="352">
        <v>0</v>
      </c>
      <c r="D487" s="352">
        <v>0</v>
      </c>
      <c r="E487" s="350">
        <v>0</v>
      </c>
      <c r="F487" s="351">
        <v>1</v>
      </c>
      <c r="G487" s="333">
        <f t="shared" si="32"/>
        <v>1</v>
      </c>
    </row>
    <row r="488" spans="1:7" ht="20.100000000000001" customHeight="1" thickBot="1" x14ac:dyDescent="0.35">
      <c r="A488" s="329" t="s">
        <v>3</v>
      </c>
      <c r="B488" s="394"/>
      <c r="C488" s="352">
        <v>0</v>
      </c>
      <c r="D488" s="352">
        <v>0</v>
      </c>
      <c r="E488" s="350">
        <v>0</v>
      </c>
      <c r="F488" s="351">
        <v>1</v>
      </c>
      <c r="G488" s="333">
        <f t="shared" si="32"/>
        <v>1</v>
      </c>
    </row>
    <row r="489" spans="1:7" ht="20.100000000000001" customHeight="1" thickBot="1" x14ac:dyDescent="0.35">
      <c r="A489" s="329" t="s">
        <v>4</v>
      </c>
      <c r="B489" s="394"/>
      <c r="C489" s="352">
        <v>0</v>
      </c>
      <c r="D489" s="352">
        <v>0</v>
      </c>
      <c r="E489" s="350">
        <v>8</v>
      </c>
      <c r="F489" s="351">
        <v>46</v>
      </c>
      <c r="G489" s="333">
        <f t="shared" si="32"/>
        <v>54</v>
      </c>
    </row>
    <row r="490" spans="1:7" ht="20.100000000000001" customHeight="1" thickBot="1" x14ac:dyDescent="0.35">
      <c r="A490" s="329" t="s">
        <v>5</v>
      </c>
      <c r="B490" s="394"/>
      <c r="C490" s="352">
        <v>0</v>
      </c>
      <c r="D490" s="352">
        <v>0</v>
      </c>
      <c r="E490" s="350">
        <v>2</v>
      </c>
      <c r="F490" s="351">
        <v>9</v>
      </c>
      <c r="G490" s="333">
        <f t="shared" si="32"/>
        <v>11</v>
      </c>
    </row>
    <row r="491" spans="1:7" ht="20.100000000000001" customHeight="1" thickBot="1" x14ac:dyDescent="0.35">
      <c r="A491" s="329" t="s">
        <v>6</v>
      </c>
      <c r="B491" s="394"/>
      <c r="C491" s="352">
        <v>0</v>
      </c>
      <c r="D491" s="352">
        <v>0</v>
      </c>
      <c r="E491" s="350">
        <v>0</v>
      </c>
      <c r="F491" s="351">
        <v>0</v>
      </c>
      <c r="G491" s="333">
        <f t="shared" si="32"/>
        <v>0</v>
      </c>
    </row>
    <row r="492" spans="1:7" ht="20.100000000000001" customHeight="1" thickBot="1" x14ac:dyDescent="0.35">
      <c r="A492" s="329" t="s">
        <v>7</v>
      </c>
      <c r="B492" s="394"/>
      <c r="C492" s="352">
        <v>0</v>
      </c>
      <c r="D492" s="352">
        <v>0</v>
      </c>
      <c r="E492" s="350">
        <v>0</v>
      </c>
      <c r="F492" s="351">
        <v>0</v>
      </c>
      <c r="G492" s="333">
        <f t="shared" si="32"/>
        <v>0</v>
      </c>
    </row>
    <row r="493" spans="1:7" ht="20.100000000000001" customHeight="1" thickBot="1" x14ac:dyDescent="0.35">
      <c r="A493" s="329" t="s">
        <v>8</v>
      </c>
      <c r="B493" s="394"/>
      <c r="C493" s="352">
        <v>0</v>
      </c>
      <c r="D493" s="352">
        <v>0</v>
      </c>
      <c r="E493" s="350">
        <v>0</v>
      </c>
      <c r="F493" s="351">
        <v>0</v>
      </c>
      <c r="G493" s="333">
        <f t="shared" si="32"/>
        <v>0</v>
      </c>
    </row>
    <row r="494" spans="1:7" ht="20.100000000000001" customHeight="1" thickBot="1" x14ac:dyDescent="0.35">
      <c r="A494" s="329" t="s">
        <v>9</v>
      </c>
      <c r="B494" s="394"/>
      <c r="C494" s="352">
        <v>0</v>
      </c>
      <c r="D494" s="352">
        <v>0</v>
      </c>
      <c r="E494" s="350">
        <v>0</v>
      </c>
      <c r="F494" s="351">
        <v>0</v>
      </c>
      <c r="G494" s="333">
        <f t="shared" si="32"/>
        <v>0</v>
      </c>
    </row>
    <row r="495" spans="1:7" ht="20.100000000000001" customHeight="1" thickBot="1" x14ac:dyDescent="0.35">
      <c r="A495" s="329" t="s">
        <v>10</v>
      </c>
      <c r="B495" s="394"/>
      <c r="C495" s="328">
        <v>0</v>
      </c>
      <c r="D495" s="328">
        <v>0</v>
      </c>
      <c r="E495" s="348">
        <v>0</v>
      </c>
      <c r="F495" s="349">
        <v>0</v>
      </c>
      <c r="G495" s="333">
        <f t="shared" si="32"/>
        <v>0</v>
      </c>
    </row>
    <row r="496" spans="1:7" ht="20.100000000000001" customHeight="1" thickBot="1" x14ac:dyDescent="0.35">
      <c r="A496" s="329" t="s">
        <v>11</v>
      </c>
      <c r="B496" s="394"/>
      <c r="C496" s="352">
        <v>0</v>
      </c>
      <c r="D496" s="352">
        <v>0</v>
      </c>
      <c r="E496" s="350">
        <v>2</v>
      </c>
      <c r="F496" s="351">
        <v>21</v>
      </c>
      <c r="G496" s="333">
        <f t="shared" si="32"/>
        <v>23</v>
      </c>
    </row>
    <row r="497" spans="1:7" ht="20.100000000000001" customHeight="1" thickBot="1" x14ac:dyDescent="0.35">
      <c r="A497" s="329" t="s">
        <v>12</v>
      </c>
      <c r="B497" s="394"/>
      <c r="C497" s="352">
        <v>0</v>
      </c>
      <c r="D497" s="352">
        <v>0</v>
      </c>
      <c r="E497" s="350">
        <v>2</v>
      </c>
      <c r="F497" s="351">
        <v>7</v>
      </c>
      <c r="G497" s="333">
        <f t="shared" si="32"/>
        <v>9</v>
      </c>
    </row>
    <row r="498" spans="1:7" ht="20.100000000000001" customHeight="1" thickBot="1" x14ac:dyDescent="0.35">
      <c r="A498" s="329" t="s">
        <v>13</v>
      </c>
      <c r="B498" s="394"/>
      <c r="C498" s="352">
        <v>0</v>
      </c>
      <c r="D498" s="352">
        <v>0</v>
      </c>
      <c r="E498" s="350">
        <v>3</v>
      </c>
      <c r="F498" s="351">
        <v>20</v>
      </c>
      <c r="G498" s="333">
        <f t="shared" si="32"/>
        <v>23</v>
      </c>
    </row>
    <row r="499" spans="1:7" ht="20.100000000000001" customHeight="1" thickBot="1" x14ac:dyDescent="0.35">
      <c r="A499" s="329" t="s">
        <v>14</v>
      </c>
      <c r="B499" s="394"/>
      <c r="C499" s="352">
        <v>0</v>
      </c>
      <c r="D499" s="352">
        <v>10</v>
      </c>
      <c r="E499" s="350">
        <v>7</v>
      </c>
      <c r="F499" s="351">
        <v>36</v>
      </c>
      <c r="G499" s="333">
        <f t="shared" si="32"/>
        <v>53</v>
      </c>
    </row>
    <row r="500" spans="1:7" ht="20.100000000000001" customHeight="1" thickBot="1" x14ac:dyDescent="0.35">
      <c r="A500" s="329" t="s">
        <v>15</v>
      </c>
      <c r="B500" s="394"/>
      <c r="C500" s="352">
        <v>0</v>
      </c>
      <c r="D500" s="352">
        <v>0</v>
      </c>
      <c r="E500" s="350">
        <v>2</v>
      </c>
      <c r="F500" s="351">
        <v>13</v>
      </c>
      <c r="G500" s="333">
        <f t="shared" si="32"/>
        <v>15</v>
      </c>
    </row>
    <row r="501" spans="1:7" ht="20.100000000000001" customHeight="1" thickBot="1" x14ac:dyDescent="0.35">
      <c r="A501" s="329" t="s">
        <v>16</v>
      </c>
      <c r="B501" s="394"/>
      <c r="C501" s="352">
        <v>0</v>
      </c>
      <c r="D501" s="352">
        <v>0</v>
      </c>
      <c r="E501" s="350">
        <v>0</v>
      </c>
      <c r="F501" s="351">
        <v>0</v>
      </c>
      <c r="G501" s="333">
        <f t="shared" si="32"/>
        <v>0</v>
      </c>
    </row>
    <row r="502" spans="1:7" ht="20.100000000000001" customHeight="1" thickBot="1" x14ac:dyDescent="0.35">
      <c r="A502" s="335" t="s">
        <v>17</v>
      </c>
      <c r="B502" s="394"/>
      <c r="C502" s="328">
        <v>0</v>
      </c>
      <c r="D502" s="328">
        <v>0</v>
      </c>
      <c r="E502" s="348">
        <v>0</v>
      </c>
      <c r="F502" s="349">
        <v>0</v>
      </c>
      <c r="G502" s="333">
        <f t="shared" si="32"/>
        <v>0</v>
      </c>
    </row>
    <row r="503" spans="1:7" ht="20.100000000000001" customHeight="1" thickBot="1" x14ac:dyDescent="0.35">
      <c r="A503" s="329" t="s">
        <v>18</v>
      </c>
      <c r="B503" s="394"/>
      <c r="C503" s="352">
        <v>0</v>
      </c>
      <c r="D503" s="352">
        <v>0</v>
      </c>
      <c r="E503" s="350">
        <v>2</v>
      </c>
      <c r="F503" s="351">
        <v>19</v>
      </c>
      <c r="G503" s="333">
        <f t="shared" si="32"/>
        <v>21</v>
      </c>
    </row>
    <row r="504" spans="1:7" ht="20.100000000000001" customHeight="1" thickBot="1" x14ac:dyDescent="0.35">
      <c r="A504" s="329" t="s">
        <v>19</v>
      </c>
      <c r="B504" s="394"/>
      <c r="C504" s="352">
        <v>0</v>
      </c>
      <c r="D504" s="352">
        <v>0</v>
      </c>
      <c r="E504" s="350">
        <v>0</v>
      </c>
      <c r="F504" s="351">
        <v>0</v>
      </c>
      <c r="G504" s="333">
        <f t="shared" si="32"/>
        <v>0</v>
      </c>
    </row>
    <row r="505" spans="1:7" ht="20.100000000000001" customHeight="1" thickBot="1" x14ac:dyDescent="0.35">
      <c r="A505" s="329" t="s">
        <v>20</v>
      </c>
      <c r="B505" s="394"/>
      <c r="C505" s="352">
        <v>0</v>
      </c>
      <c r="D505" s="352">
        <v>0</v>
      </c>
      <c r="E505" s="350">
        <v>0</v>
      </c>
      <c r="F505" s="351">
        <v>0</v>
      </c>
      <c r="G505" s="333">
        <f t="shared" si="32"/>
        <v>0</v>
      </c>
    </row>
    <row r="506" spans="1:7" ht="20.100000000000001" customHeight="1" thickBot="1" x14ac:dyDescent="0.35">
      <c r="A506" s="329" t="s">
        <v>21</v>
      </c>
      <c r="B506" s="394"/>
      <c r="C506" s="352">
        <v>0</v>
      </c>
      <c r="D506" s="352">
        <v>0</v>
      </c>
      <c r="E506" s="350">
        <v>1</v>
      </c>
      <c r="F506" s="351">
        <v>1</v>
      </c>
      <c r="G506" s="353">
        <f t="shared" si="32"/>
        <v>2</v>
      </c>
    </row>
    <row r="507" spans="1:7" ht="21" customHeight="1" thickBot="1" x14ac:dyDescent="0.35">
      <c r="A507" s="336">
        <f>A486+1</f>
        <v>24</v>
      </c>
      <c r="B507" s="336" t="s">
        <v>74</v>
      </c>
      <c r="C507" s="336">
        <f t="shared" ref="C507:F507" si="35">SUM(C487:C506)</f>
        <v>0</v>
      </c>
      <c r="D507" s="336">
        <f t="shared" si="35"/>
        <v>10</v>
      </c>
      <c r="E507" s="336">
        <f t="shared" si="35"/>
        <v>29</v>
      </c>
      <c r="F507" s="337">
        <f t="shared" si="35"/>
        <v>174</v>
      </c>
      <c r="G507" s="336">
        <f t="shared" si="32"/>
        <v>213</v>
      </c>
    </row>
    <row r="508" spans="1:7" ht="20.100000000000001" customHeight="1" thickBot="1" x14ac:dyDescent="0.35">
      <c r="A508" s="329" t="s">
        <v>2</v>
      </c>
      <c r="B508" s="394" t="s">
        <v>75</v>
      </c>
      <c r="C508" s="352">
        <v>0</v>
      </c>
      <c r="D508" s="352">
        <v>4</v>
      </c>
      <c r="E508" s="350">
        <v>4</v>
      </c>
      <c r="F508" s="351">
        <v>4</v>
      </c>
      <c r="G508" s="333">
        <f t="shared" si="32"/>
        <v>12</v>
      </c>
    </row>
    <row r="509" spans="1:7" ht="20.100000000000001" customHeight="1" thickBot="1" x14ac:dyDescent="0.35">
      <c r="A509" s="329" t="s">
        <v>3</v>
      </c>
      <c r="B509" s="394"/>
      <c r="C509" s="352">
        <v>0</v>
      </c>
      <c r="D509" s="352">
        <v>0</v>
      </c>
      <c r="E509" s="350">
        <v>0</v>
      </c>
      <c r="F509" s="351">
        <v>8</v>
      </c>
      <c r="G509" s="333">
        <f t="shared" si="32"/>
        <v>8</v>
      </c>
    </row>
    <row r="510" spans="1:7" ht="20.100000000000001" customHeight="1" thickBot="1" x14ac:dyDescent="0.35">
      <c r="A510" s="329" t="s">
        <v>4</v>
      </c>
      <c r="B510" s="394"/>
      <c r="C510" s="352">
        <v>0</v>
      </c>
      <c r="D510" s="352">
        <v>0</v>
      </c>
      <c r="E510" s="350">
        <v>0</v>
      </c>
      <c r="F510" s="351">
        <v>0</v>
      </c>
      <c r="G510" s="333">
        <f t="shared" si="32"/>
        <v>0</v>
      </c>
    </row>
    <row r="511" spans="1:7" ht="20.100000000000001" customHeight="1" thickBot="1" x14ac:dyDescent="0.35">
      <c r="A511" s="329" t="s">
        <v>5</v>
      </c>
      <c r="B511" s="394"/>
      <c r="C511" s="352">
        <v>0</v>
      </c>
      <c r="D511" s="352">
        <v>0</v>
      </c>
      <c r="E511" s="350">
        <v>0</v>
      </c>
      <c r="F511" s="351">
        <v>0</v>
      </c>
      <c r="G511" s="333">
        <f t="shared" si="32"/>
        <v>0</v>
      </c>
    </row>
    <row r="512" spans="1:7" ht="20.100000000000001" customHeight="1" thickBot="1" x14ac:dyDescent="0.35">
      <c r="A512" s="329" t="s">
        <v>6</v>
      </c>
      <c r="B512" s="394"/>
      <c r="C512" s="352">
        <v>0</v>
      </c>
      <c r="D512" s="352">
        <v>0</v>
      </c>
      <c r="E512" s="350">
        <v>1</v>
      </c>
      <c r="F512" s="351">
        <v>19</v>
      </c>
      <c r="G512" s="333">
        <f t="shared" si="32"/>
        <v>20</v>
      </c>
    </row>
    <row r="513" spans="1:7" ht="20.100000000000001" customHeight="1" thickBot="1" x14ac:dyDescent="0.35">
      <c r="A513" s="329" t="s">
        <v>7</v>
      </c>
      <c r="B513" s="394"/>
      <c r="C513" s="352">
        <v>0</v>
      </c>
      <c r="D513" s="352">
        <v>0</v>
      </c>
      <c r="E513" s="350">
        <v>0</v>
      </c>
      <c r="F513" s="351">
        <v>13</v>
      </c>
      <c r="G513" s="333">
        <f t="shared" si="32"/>
        <v>13</v>
      </c>
    </row>
    <row r="514" spans="1:7" ht="20.100000000000001" customHeight="1" thickBot="1" x14ac:dyDescent="0.35">
      <c r="A514" s="329" t="s">
        <v>8</v>
      </c>
      <c r="B514" s="394"/>
      <c r="C514" s="352">
        <v>0</v>
      </c>
      <c r="D514" s="352">
        <v>0</v>
      </c>
      <c r="E514" s="350">
        <v>0</v>
      </c>
      <c r="F514" s="351">
        <v>13</v>
      </c>
      <c r="G514" s="333">
        <f t="shared" si="32"/>
        <v>13</v>
      </c>
    </row>
    <row r="515" spans="1:7" ht="20.100000000000001" customHeight="1" thickBot="1" x14ac:dyDescent="0.35">
      <c r="A515" s="329" t="s">
        <v>9</v>
      </c>
      <c r="B515" s="394"/>
      <c r="C515" s="352">
        <v>0</v>
      </c>
      <c r="D515" s="352">
        <v>0</v>
      </c>
      <c r="E515" s="350">
        <v>0</v>
      </c>
      <c r="F515" s="351">
        <v>4</v>
      </c>
      <c r="G515" s="333">
        <f t="shared" si="32"/>
        <v>4</v>
      </c>
    </row>
    <row r="516" spans="1:7" ht="20.100000000000001" customHeight="1" thickBot="1" x14ac:dyDescent="0.35">
      <c r="A516" s="329" t="s">
        <v>10</v>
      </c>
      <c r="B516" s="394"/>
      <c r="C516" s="328">
        <v>0</v>
      </c>
      <c r="D516" s="328">
        <v>0</v>
      </c>
      <c r="E516" s="348">
        <v>1</v>
      </c>
      <c r="F516" s="349">
        <v>11</v>
      </c>
      <c r="G516" s="333">
        <f t="shared" ref="G516:G579" si="36">F516+E516+D516+C516</f>
        <v>12</v>
      </c>
    </row>
    <row r="517" spans="1:7" ht="20.100000000000001" customHeight="1" thickBot="1" x14ac:dyDescent="0.35">
      <c r="A517" s="329" t="s">
        <v>11</v>
      </c>
      <c r="B517" s="394"/>
      <c r="C517" s="352">
        <v>0</v>
      </c>
      <c r="D517" s="352">
        <v>0</v>
      </c>
      <c r="E517" s="350">
        <v>0</v>
      </c>
      <c r="F517" s="351">
        <v>0</v>
      </c>
      <c r="G517" s="333">
        <f t="shared" si="36"/>
        <v>0</v>
      </c>
    </row>
    <row r="518" spans="1:7" ht="20.100000000000001" customHeight="1" thickBot="1" x14ac:dyDescent="0.35">
      <c r="A518" s="329" t="s">
        <v>12</v>
      </c>
      <c r="B518" s="394"/>
      <c r="C518" s="352">
        <v>0</v>
      </c>
      <c r="D518" s="352">
        <v>0</v>
      </c>
      <c r="E518" s="350">
        <v>0</v>
      </c>
      <c r="F518" s="351">
        <v>0</v>
      </c>
      <c r="G518" s="333">
        <f t="shared" si="36"/>
        <v>0</v>
      </c>
    </row>
    <row r="519" spans="1:7" ht="20.100000000000001" customHeight="1" thickBot="1" x14ac:dyDescent="0.35">
      <c r="A519" s="329" t="s">
        <v>13</v>
      </c>
      <c r="B519" s="394"/>
      <c r="C519" s="352">
        <v>0</v>
      </c>
      <c r="D519" s="352">
        <v>0</v>
      </c>
      <c r="E519" s="350">
        <v>0</v>
      </c>
      <c r="F519" s="351">
        <v>0</v>
      </c>
      <c r="G519" s="333">
        <f t="shared" si="36"/>
        <v>0</v>
      </c>
    </row>
    <row r="520" spans="1:7" ht="20.100000000000001" customHeight="1" thickBot="1" x14ac:dyDescent="0.35">
      <c r="A520" s="329" t="s">
        <v>14</v>
      </c>
      <c r="B520" s="394"/>
      <c r="C520" s="352">
        <v>0</v>
      </c>
      <c r="D520" s="352">
        <v>5</v>
      </c>
      <c r="E520" s="350">
        <v>1</v>
      </c>
      <c r="F520" s="351">
        <v>4</v>
      </c>
      <c r="G520" s="333">
        <f t="shared" si="36"/>
        <v>10</v>
      </c>
    </row>
    <row r="521" spans="1:7" ht="20.100000000000001" customHeight="1" thickBot="1" x14ac:dyDescent="0.35">
      <c r="A521" s="329" t="s">
        <v>15</v>
      </c>
      <c r="B521" s="394"/>
      <c r="C521" s="352">
        <v>0</v>
      </c>
      <c r="D521" s="352">
        <v>0</v>
      </c>
      <c r="E521" s="350">
        <v>0</v>
      </c>
      <c r="F521" s="351">
        <v>1</v>
      </c>
      <c r="G521" s="333">
        <f t="shared" si="36"/>
        <v>1</v>
      </c>
    </row>
    <row r="522" spans="1:7" ht="20.100000000000001" customHeight="1" thickBot="1" x14ac:dyDescent="0.35">
      <c r="A522" s="329" t="s">
        <v>16</v>
      </c>
      <c r="B522" s="394"/>
      <c r="C522" s="352">
        <v>0</v>
      </c>
      <c r="D522" s="352">
        <v>0</v>
      </c>
      <c r="E522" s="350">
        <v>1</v>
      </c>
      <c r="F522" s="351">
        <v>7</v>
      </c>
      <c r="G522" s="333">
        <f t="shared" si="36"/>
        <v>8</v>
      </c>
    </row>
    <row r="523" spans="1:7" ht="20.100000000000001" customHeight="1" thickBot="1" x14ac:dyDescent="0.35">
      <c r="A523" s="335" t="s">
        <v>17</v>
      </c>
      <c r="B523" s="394"/>
      <c r="C523" s="328">
        <v>0</v>
      </c>
      <c r="D523" s="328">
        <v>0</v>
      </c>
      <c r="E523" s="348">
        <v>1</v>
      </c>
      <c r="F523" s="349">
        <v>2</v>
      </c>
      <c r="G523" s="333">
        <f t="shared" si="36"/>
        <v>3</v>
      </c>
    </row>
    <row r="524" spans="1:7" ht="20.100000000000001" customHeight="1" thickBot="1" x14ac:dyDescent="0.35">
      <c r="A524" s="329" t="s">
        <v>18</v>
      </c>
      <c r="B524" s="394"/>
      <c r="C524" s="352">
        <v>0</v>
      </c>
      <c r="D524" s="352">
        <v>0</v>
      </c>
      <c r="E524" s="350">
        <v>0</v>
      </c>
      <c r="F524" s="351">
        <v>0</v>
      </c>
      <c r="G524" s="333">
        <f t="shared" si="36"/>
        <v>0</v>
      </c>
    </row>
    <row r="525" spans="1:7" ht="20.100000000000001" customHeight="1" thickBot="1" x14ac:dyDescent="0.35">
      <c r="A525" s="329" t="s">
        <v>19</v>
      </c>
      <c r="B525" s="394"/>
      <c r="C525" s="352">
        <v>0</v>
      </c>
      <c r="D525" s="352">
        <v>0</v>
      </c>
      <c r="E525" s="350">
        <v>2</v>
      </c>
      <c r="F525" s="351">
        <v>1</v>
      </c>
      <c r="G525" s="333">
        <f t="shared" si="36"/>
        <v>3</v>
      </c>
    </row>
    <row r="526" spans="1:7" ht="20.100000000000001" customHeight="1" thickBot="1" x14ac:dyDescent="0.35">
      <c r="A526" s="329" t="s">
        <v>20</v>
      </c>
      <c r="B526" s="394"/>
      <c r="C526" s="352">
        <v>0</v>
      </c>
      <c r="D526" s="352">
        <v>0</v>
      </c>
      <c r="E526" s="350">
        <v>0</v>
      </c>
      <c r="F526" s="351">
        <v>3</v>
      </c>
      <c r="G526" s="333">
        <f t="shared" si="36"/>
        <v>3</v>
      </c>
    </row>
    <row r="527" spans="1:7" ht="20.100000000000001" customHeight="1" thickBot="1" x14ac:dyDescent="0.35">
      <c r="A527" s="329" t="s">
        <v>21</v>
      </c>
      <c r="B527" s="394"/>
      <c r="C527" s="352">
        <v>0</v>
      </c>
      <c r="D527" s="352">
        <v>0</v>
      </c>
      <c r="E527" s="350">
        <v>0</v>
      </c>
      <c r="F527" s="351">
        <v>0</v>
      </c>
      <c r="G527" s="333">
        <f t="shared" si="36"/>
        <v>0</v>
      </c>
    </row>
    <row r="528" spans="1:7" ht="20.100000000000001" customHeight="1" thickBot="1" x14ac:dyDescent="0.35">
      <c r="A528" s="336">
        <f>A507+1</f>
        <v>25</v>
      </c>
      <c r="B528" s="336" t="s">
        <v>75</v>
      </c>
      <c r="C528" s="336">
        <f t="shared" ref="C528:F528" si="37">SUM(C508:C527)</f>
        <v>0</v>
      </c>
      <c r="D528" s="336">
        <f t="shared" si="37"/>
        <v>9</v>
      </c>
      <c r="E528" s="336">
        <f t="shared" si="37"/>
        <v>11</v>
      </c>
      <c r="F528" s="337">
        <f t="shared" si="37"/>
        <v>90</v>
      </c>
      <c r="G528" s="336">
        <f t="shared" si="36"/>
        <v>110</v>
      </c>
    </row>
    <row r="529" spans="1:7" ht="20.100000000000001" customHeight="1" thickBot="1" x14ac:dyDescent="0.35">
      <c r="A529" s="329" t="s">
        <v>2</v>
      </c>
      <c r="B529" s="394" t="s">
        <v>76</v>
      </c>
      <c r="C529" s="352"/>
      <c r="D529" s="352"/>
      <c r="E529" s="350"/>
      <c r="F529" s="351"/>
      <c r="G529" s="333">
        <f t="shared" si="36"/>
        <v>0</v>
      </c>
    </row>
    <row r="530" spans="1:7" ht="20.100000000000001" customHeight="1" thickBot="1" x14ac:dyDescent="0.35">
      <c r="A530" s="329" t="s">
        <v>3</v>
      </c>
      <c r="B530" s="394"/>
      <c r="C530" s="352"/>
      <c r="D530" s="352"/>
      <c r="E530" s="350"/>
      <c r="F530" s="351"/>
      <c r="G530" s="333">
        <f t="shared" si="36"/>
        <v>0</v>
      </c>
    </row>
    <row r="531" spans="1:7" ht="20.100000000000001" customHeight="1" thickBot="1" x14ac:dyDescent="0.35">
      <c r="A531" s="329" t="s">
        <v>4</v>
      </c>
      <c r="B531" s="394"/>
      <c r="C531" s="352"/>
      <c r="D531" s="352"/>
      <c r="E531" s="350"/>
      <c r="F531" s="351"/>
      <c r="G531" s="333">
        <f t="shared" si="36"/>
        <v>0</v>
      </c>
    </row>
    <row r="532" spans="1:7" ht="20.100000000000001" customHeight="1" thickBot="1" x14ac:dyDescent="0.35">
      <c r="A532" s="329" t="s">
        <v>5</v>
      </c>
      <c r="B532" s="394"/>
      <c r="C532" s="352"/>
      <c r="D532" s="352"/>
      <c r="E532" s="350"/>
      <c r="F532" s="351"/>
      <c r="G532" s="333">
        <f t="shared" si="36"/>
        <v>0</v>
      </c>
    </row>
    <row r="533" spans="1:7" ht="20.100000000000001" customHeight="1" thickBot="1" x14ac:dyDescent="0.35">
      <c r="A533" s="329" t="s">
        <v>6</v>
      </c>
      <c r="B533" s="394"/>
      <c r="C533" s="352"/>
      <c r="D533" s="352"/>
      <c r="E533" s="350"/>
      <c r="F533" s="351"/>
      <c r="G533" s="333">
        <f t="shared" si="36"/>
        <v>0</v>
      </c>
    </row>
    <row r="534" spans="1:7" ht="20.100000000000001" customHeight="1" thickBot="1" x14ac:dyDescent="0.35">
      <c r="A534" s="329" t="s">
        <v>7</v>
      </c>
      <c r="B534" s="394"/>
      <c r="C534" s="352"/>
      <c r="D534" s="352"/>
      <c r="E534" s="350"/>
      <c r="F534" s="351"/>
      <c r="G534" s="333">
        <f t="shared" si="36"/>
        <v>0</v>
      </c>
    </row>
    <row r="535" spans="1:7" ht="20.100000000000001" customHeight="1" thickBot="1" x14ac:dyDescent="0.35">
      <c r="A535" s="329" t="s">
        <v>8</v>
      </c>
      <c r="B535" s="394"/>
      <c r="C535" s="352"/>
      <c r="D535" s="352"/>
      <c r="E535" s="350"/>
      <c r="F535" s="351"/>
      <c r="G535" s="333">
        <f t="shared" si="36"/>
        <v>0</v>
      </c>
    </row>
    <row r="536" spans="1:7" ht="20.100000000000001" customHeight="1" thickBot="1" x14ac:dyDescent="0.35">
      <c r="A536" s="329" t="s">
        <v>9</v>
      </c>
      <c r="B536" s="394"/>
      <c r="C536" s="352"/>
      <c r="D536" s="352"/>
      <c r="E536" s="350"/>
      <c r="F536" s="351"/>
      <c r="G536" s="333">
        <f t="shared" si="36"/>
        <v>0</v>
      </c>
    </row>
    <row r="537" spans="1:7" ht="20.100000000000001" customHeight="1" thickBot="1" x14ac:dyDescent="0.35">
      <c r="A537" s="329" t="s">
        <v>10</v>
      </c>
      <c r="B537" s="394"/>
      <c r="C537" s="328"/>
      <c r="D537" s="328"/>
      <c r="E537" s="348"/>
      <c r="F537" s="349"/>
      <c r="G537" s="333">
        <f t="shared" si="36"/>
        <v>0</v>
      </c>
    </row>
    <row r="538" spans="1:7" ht="20.100000000000001" customHeight="1" thickBot="1" x14ac:dyDescent="0.35">
      <c r="A538" s="329" t="s">
        <v>11</v>
      </c>
      <c r="B538" s="394"/>
      <c r="C538" s="352"/>
      <c r="D538" s="352"/>
      <c r="E538" s="350"/>
      <c r="F538" s="351"/>
      <c r="G538" s="333">
        <f t="shared" si="36"/>
        <v>0</v>
      </c>
    </row>
    <row r="539" spans="1:7" ht="20.100000000000001" customHeight="1" thickBot="1" x14ac:dyDescent="0.35">
      <c r="A539" s="329" t="s">
        <v>12</v>
      </c>
      <c r="B539" s="394"/>
      <c r="C539" s="352"/>
      <c r="D539" s="352"/>
      <c r="E539" s="350"/>
      <c r="F539" s="351">
        <v>5</v>
      </c>
      <c r="G539" s="333">
        <f t="shared" si="36"/>
        <v>5</v>
      </c>
    </row>
    <row r="540" spans="1:7" ht="20.100000000000001" customHeight="1" thickBot="1" x14ac:dyDescent="0.35">
      <c r="A540" s="329" t="s">
        <v>13</v>
      </c>
      <c r="B540" s="394"/>
      <c r="C540" s="352"/>
      <c r="D540" s="352"/>
      <c r="E540" s="350"/>
      <c r="F540" s="351">
        <v>10</v>
      </c>
      <c r="G540" s="333">
        <f t="shared" si="36"/>
        <v>10</v>
      </c>
    </row>
    <row r="541" spans="1:7" ht="20.100000000000001" customHeight="1" thickBot="1" x14ac:dyDescent="0.35">
      <c r="A541" s="329" t="s">
        <v>14</v>
      </c>
      <c r="B541" s="394"/>
      <c r="C541" s="352"/>
      <c r="D541" s="352">
        <v>15</v>
      </c>
      <c r="E541" s="350"/>
      <c r="F541" s="351">
        <v>13</v>
      </c>
      <c r="G541" s="333">
        <f t="shared" si="36"/>
        <v>28</v>
      </c>
    </row>
    <row r="542" spans="1:7" ht="20.100000000000001" customHeight="1" thickBot="1" x14ac:dyDescent="0.35">
      <c r="A542" s="329" t="s">
        <v>15</v>
      </c>
      <c r="B542" s="394"/>
      <c r="C542" s="352"/>
      <c r="D542" s="352"/>
      <c r="E542" s="350">
        <v>0</v>
      </c>
      <c r="F542" s="351">
        <v>8</v>
      </c>
      <c r="G542" s="333">
        <f t="shared" si="36"/>
        <v>8</v>
      </c>
    </row>
    <row r="543" spans="1:7" ht="20.100000000000001" customHeight="1" thickBot="1" x14ac:dyDescent="0.35">
      <c r="A543" s="329" t="s">
        <v>16</v>
      </c>
      <c r="B543" s="394"/>
      <c r="C543" s="352"/>
      <c r="D543" s="352"/>
      <c r="E543" s="350">
        <v>0</v>
      </c>
      <c r="F543" s="351">
        <v>7</v>
      </c>
      <c r="G543" s="333">
        <f t="shared" si="36"/>
        <v>7</v>
      </c>
    </row>
    <row r="544" spans="1:7" ht="20.100000000000001" customHeight="1" thickBot="1" x14ac:dyDescent="0.35">
      <c r="A544" s="335" t="s">
        <v>17</v>
      </c>
      <c r="B544" s="394"/>
      <c r="C544" s="328"/>
      <c r="D544" s="328"/>
      <c r="E544" s="348"/>
      <c r="F544" s="349">
        <v>4</v>
      </c>
      <c r="G544" s="333">
        <f t="shared" si="36"/>
        <v>4</v>
      </c>
    </row>
    <row r="545" spans="1:7" ht="20.100000000000001" customHeight="1" thickBot="1" x14ac:dyDescent="0.35">
      <c r="A545" s="329" t="s">
        <v>18</v>
      </c>
      <c r="B545" s="394"/>
      <c r="C545" s="352"/>
      <c r="D545" s="352"/>
      <c r="E545" s="350"/>
      <c r="F545" s="351">
        <v>12</v>
      </c>
      <c r="G545" s="333">
        <f t="shared" si="36"/>
        <v>12</v>
      </c>
    </row>
    <row r="546" spans="1:7" ht="20.100000000000001" customHeight="1" thickBot="1" x14ac:dyDescent="0.35">
      <c r="A546" s="329" t="s">
        <v>19</v>
      </c>
      <c r="B546" s="394"/>
      <c r="C546" s="352"/>
      <c r="D546" s="352"/>
      <c r="E546" s="350"/>
      <c r="F546" s="351">
        <v>5</v>
      </c>
      <c r="G546" s="333">
        <f t="shared" si="36"/>
        <v>5</v>
      </c>
    </row>
    <row r="547" spans="1:7" ht="20.100000000000001" customHeight="1" thickBot="1" x14ac:dyDescent="0.35">
      <c r="A547" s="329" t="s">
        <v>20</v>
      </c>
      <c r="B547" s="394"/>
      <c r="C547" s="352"/>
      <c r="D547" s="352"/>
      <c r="E547" s="350"/>
      <c r="F547" s="351">
        <v>5</v>
      </c>
      <c r="G547" s="333">
        <f t="shared" si="36"/>
        <v>5</v>
      </c>
    </row>
    <row r="548" spans="1:7" ht="20.100000000000001" customHeight="1" thickBot="1" x14ac:dyDescent="0.35">
      <c r="A548" s="329" t="s">
        <v>21</v>
      </c>
      <c r="B548" s="394"/>
      <c r="C548" s="352"/>
      <c r="D548" s="352"/>
      <c r="E548" s="350"/>
      <c r="F548" s="351">
        <v>1</v>
      </c>
      <c r="G548" s="333">
        <f t="shared" si="36"/>
        <v>1</v>
      </c>
    </row>
    <row r="549" spans="1:7" ht="20.100000000000001" customHeight="1" thickBot="1" x14ac:dyDescent="0.35">
      <c r="A549" s="336">
        <f>A528+1</f>
        <v>26</v>
      </c>
      <c r="B549" s="336" t="s">
        <v>76</v>
      </c>
      <c r="C549" s="336">
        <f t="shared" ref="C549:F549" si="38">SUM(C529:C548)</f>
        <v>0</v>
      </c>
      <c r="D549" s="336">
        <f t="shared" si="38"/>
        <v>15</v>
      </c>
      <c r="E549" s="336">
        <f t="shared" si="38"/>
        <v>0</v>
      </c>
      <c r="F549" s="337">
        <f t="shared" si="38"/>
        <v>70</v>
      </c>
      <c r="G549" s="336">
        <f t="shared" si="36"/>
        <v>85</v>
      </c>
    </row>
    <row r="550" spans="1:7" ht="20.100000000000001" customHeight="1" thickBot="1" x14ac:dyDescent="0.35">
      <c r="A550" s="329" t="s">
        <v>2</v>
      </c>
      <c r="B550" s="394" t="s">
        <v>77</v>
      </c>
      <c r="C550" s="352"/>
      <c r="D550" s="352"/>
      <c r="E550" s="350"/>
      <c r="F550" s="351"/>
      <c r="G550" s="333">
        <f t="shared" si="36"/>
        <v>0</v>
      </c>
    </row>
    <row r="551" spans="1:7" ht="20.100000000000001" customHeight="1" thickBot="1" x14ac:dyDescent="0.35">
      <c r="A551" s="329" t="s">
        <v>3</v>
      </c>
      <c r="B551" s="394"/>
      <c r="C551" s="352"/>
      <c r="D551" s="352"/>
      <c r="E551" s="350"/>
      <c r="F551" s="351"/>
      <c r="G551" s="333">
        <f t="shared" si="36"/>
        <v>0</v>
      </c>
    </row>
    <row r="552" spans="1:7" ht="20.100000000000001" customHeight="1" thickBot="1" x14ac:dyDescent="0.35">
      <c r="A552" s="329" t="s">
        <v>4</v>
      </c>
      <c r="B552" s="394"/>
      <c r="C552" s="352"/>
      <c r="D552" s="352">
        <v>2</v>
      </c>
      <c r="E552" s="350">
        <v>6</v>
      </c>
      <c r="F552" s="351">
        <v>9</v>
      </c>
      <c r="G552" s="333">
        <f t="shared" si="36"/>
        <v>17</v>
      </c>
    </row>
    <row r="553" spans="1:7" ht="20.100000000000001" customHeight="1" thickBot="1" x14ac:dyDescent="0.35">
      <c r="A553" s="329" t="s">
        <v>5</v>
      </c>
      <c r="B553" s="394"/>
      <c r="C553" s="352"/>
      <c r="D553" s="352">
        <v>1</v>
      </c>
      <c r="E553" s="350">
        <v>1</v>
      </c>
      <c r="F553" s="351">
        <v>3</v>
      </c>
      <c r="G553" s="333">
        <f t="shared" si="36"/>
        <v>5</v>
      </c>
    </row>
    <row r="554" spans="1:7" ht="20.100000000000001" customHeight="1" thickBot="1" x14ac:dyDescent="0.35">
      <c r="A554" s="329" t="s">
        <v>6</v>
      </c>
      <c r="B554" s="394"/>
      <c r="C554" s="352"/>
      <c r="D554" s="352"/>
      <c r="E554" s="350"/>
      <c r="F554" s="351"/>
      <c r="G554" s="333">
        <f t="shared" si="36"/>
        <v>0</v>
      </c>
    </row>
    <row r="555" spans="1:7" ht="20.100000000000001" customHeight="1" thickBot="1" x14ac:dyDescent="0.35">
      <c r="A555" s="329" t="s">
        <v>7</v>
      </c>
      <c r="B555" s="394"/>
      <c r="C555" s="352"/>
      <c r="D555" s="352"/>
      <c r="E555" s="350"/>
      <c r="F555" s="351"/>
      <c r="G555" s="333">
        <f t="shared" si="36"/>
        <v>0</v>
      </c>
    </row>
    <row r="556" spans="1:7" ht="20.100000000000001" customHeight="1" thickBot="1" x14ac:dyDescent="0.35">
      <c r="A556" s="329" t="s">
        <v>8</v>
      </c>
      <c r="B556" s="394"/>
      <c r="C556" s="352"/>
      <c r="D556" s="352"/>
      <c r="E556" s="350"/>
      <c r="F556" s="351"/>
      <c r="G556" s="333">
        <f t="shared" si="36"/>
        <v>0</v>
      </c>
    </row>
    <row r="557" spans="1:7" ht="20.100000000000001" customHeight="1" thickBot="1" x14ac:dyDescent="0.35">
      <c r="A557" s="329" t="s">
        <v>9</v>
      </c>
      <c r="B557" s="394"/>
      <c r="C557" s="352"/>
      <c r="D557" s="352"/>
      <c r="E557" s="350"/>
      <c r="F557" s="351"/>
      <c r="G557" s="333">
        <f t="shared" si="36"/>
        <v>0</v>
      </c>
    </row>
    <row r="558" spans="1:7" ht="20.100000000000001" customHeight="1" thickBot="1" x14ac:dyDescent="0.35">
      <c r="A558" s="329" t="s">
        <v>10</v>
      </c>
      <c r="B558" s="394"/>
      <c r="C558" s="328"/>
      <c r="D558" s="328"/>
      <c r="E558" s="348"/>
      <c r="F558" s="349"/>
      <c r="G558" s="333">
        <f t="shared" si="36"/>
        <v>0</v>
      </c>
    </row>
    <row r="559" spans="1:7" ht="20.100000000000001" customHeight="1" thickBot="1" x14ac:dyDescent="0.35">
      <c r="A559" s="329" t="s">
        <v>11</v>
      </c>
      <c r="B559" s="394"/>
      <c r="C559" s="352"/>
      <c r="D559" s="352">
        <v>3</v>
      </c>
      <c r="E559" s="350">
        <v>4</v>
      </c>
      <c r="F559" s="351">
        <v>6</v>
      </c>
      <c r="G559" s="333">
        <f t="shared" si="36"/>
        <v>13</v>
      </c>
    </row>
    <row r="560" spans="1:7" ht="20.100000000000001" customHeight="1" thickBot="1" x14ac:dyDescent="0.35">
      <c r="A560" s="329" t="s">
        <v>12</v>
      </c>
      <c r="B560" s="394"/>
      <c r="C560" s="352"/>
      <c r="D560" s="352"/>
      <c r="E560" s="350"/>
      <c r="F560" s="351"/>
      <c r="G560" s="333">
        <f t="shared" si="36"/>
        <v>0</v>
      </c>
    </row>
    <row r="561" spans="1:7" ht="20.100000000000001" customHeight="1" thickBot="1" x14ac:dyDescent="0.35">
      <c r="A561" s="329" t="s">
        <v>13</v>
      </c>
      <c r="B561" s="394"/>
      <c r="C561" s="352"/>
      <c r="D561" s="352"/>
      <c r="E561" s="350"/>
      <c r="F561" s="351"/>
      <c r="G561" s="333">
        <f t="shared" si="36"/>
        <v>0</v>
      </c>
    </row>
    <row r="562" spans="1:7" ht="20.100000000000001" customHeight="1" thickBot="1" x14ac:dyDescent="0.35">
      <c r="A562" s="329" t="s">
        <v>14</v>
      </c>
      <c r="B562" s="394"/>
      <c r="C562" s="352"/>
      <c r="D562" s="352"/>
      <c r="E562" s="350"/>
      <c r="F562" s="351"/>
      <c r="G562" s="333">
        <f t="shared" si="36"/>
        <v>0</v>
      </c>
    </row>
    <row r="563" spans="1:7" ht="20.100000000000001" customHeight="1" thickBot="1" x14ac:dyDescent="0.35">
      <c r="A563" s="329" t="s">
        <v>15</v>
      </c>
      <c r="B563" s="394"/>
      <c r="C563" s="352"/>
      <c r="D563" s="352"/>
      <c r="E563" s="350"/>
      <c r="F563" s="351"/>
      <c r="G563" s="333">
        <f t="shared" si="36"/>
        <v>0</v>
      </c>
    </row>
    <row r="564" spans="1:7" ht="20.100000000000001" customHeight="1" thickBot="1" x14ac:dyDescent="0.35">
      <c r="A564" s="329" t="s">
        <v>16</v>
      </c>
      <c r="B564" s="394"/>
      <c r="C564" s="352"/>
      <c r="D564" s="352"/>
      <c r="E564" s="350"/>
      <c r="F564" s="351"/>
      <c r="G564" s="333">
        <f t="shared" si="36"/>
        <v>0</v>
      </c>
    </row>
    <row r="565" spans="1:7" ht="20.100000000000001" customHeight="1" thickBot="1" x14ac:dyDescent="0.35">
      <c r="A565" s="335" t="s">
        <v>17</v>
      </c>
      <c r="B565" s="394"/>
      <c r="C565" s="328"/>
      <c r="D565" s="328"/>
      <c r="E565" s="348"/>
      <c r="F565" s="349"/>
      <c r="G565" s="333">
        <f t="shared" si="36"/>
        <v>0</v>
      </c>
    </row>
    <row r="566" spans="1:7" ht="20.100000000000001" customHeight="1" thickBot="1" x14ac:dyDescent="0.35">
      <c r="A566" s="329" t="s">
        <v>18</v>
      </c>
      <c r="B566" s="394"/>
      <c r="C566" s="352"/>
      <c r="D566" s="352"/>
      <c r="E566" s="350"/>
      <c r="F566" s="351"/>
      <c r="G566" s="333">
        <f t="shared" si="36"/>
        <v>0</v>
      </c>
    </row>
    <row r="567" spans="1:7" ht="20.100000000000001" customHeight="1" thickBot="1" x14ac:dyDescent="0.35">
      <c r="A567" s="329" t="s">
        <v>19</v>
      </c>
      <c r="B567" s="394"/>
      <c r="C567" s="352"/>
      <c r="D567" s="352"/>
      <c r="E567" s="350"/>
      <c r="F567" s="351"/>
      <c r="G567" s="333">
        <f t="shared" si="36"/>
        <v>0</v>
      </c>
    </row>
    <row r="568" spans="1:7" ht="20.100000000000001" customHeight="1" thickBot="1" x14ac:dyDescent="0.35">
      <c r="A568" s="329" t="s">
        <v>20</v>
      </c>
      <c r="B568" s="394"/>
      <c r="C568" s="352"/>
      <c r="D568" s="352"/>
      <c r="E568" s="350"/>
      <c r="F568" s="351"/>
      <c r="G568" s="333">
        <f t="shared" si="36"/>
        <v>0</v>
      </c>
    </row>
    <row r="569" spans="1:7" ht="20.100000000000001" customHeight="1" thickBot="1" x14ac:dyDescent="0.35">
      <c r="A569" s="329" t="s">
        <v>21</v>
      </c>
      <c r="B569" s="394"/>
      <c r="C569" s="352"/>
      <c r="D569" s="352"/>
      <c r="E569" s="350"/>
      <c r="F569" s="351"/>
      <c r="G569" s="333">
        <f t="shared" si="36"/>
        <v>0</v>
      </c>
    </row>
    <row r="570" spans="1:7" ht="20.100000000000001" customHeight="1" thickBot="1" x14ac:dyDescent="0.35">
      <c r="A570" s="336">
        <f>A549+1</f>
        <v>27</v>
      </c>
      <c r="B570" s="336" t="s">
        <v>77</v>
      </c>
      <c r="C570" s="336">
        <f t="shared" ref="C570:F570" si="39">SUM(C550:C569)</f>
        <v>0</v>
      </c>
      <c r="D570" s="336">
        <f t="shared" si="39"/>
        <v>6</v>
      </c>
      <c r="E570" s="336">
        <f t="shared" si="39"/>
        <v>11</v>
      </c>
      <c r="F570" s="337">
        <f t="shared" si="39"/>
        <v>18</v>
      </c>
      <c r="G570" s="336">
        <f t="shared" si="36"/>
        <v>35</v>
      </c>
    </row>
    <row r="571" spans="1:7" ht="20.100000000000001" customHeight="1" thickBot="1" x14ac:dyDescent="0.35">
      <c r="A571" s="329" t="s">
        <v>2</v>
      </c>
      <c r="B571" s="394" t="s">
        <v>78</v>
      </c>
      <c r="C571" s="352"/>
      <c r="D571" s="352"/>
      <c r="E571" s="350"/>
      <c r="F571" s="351"/>
      <c r="G571" s="333">
        <f t="shared" si="36"/>
        <v>0</v>
      </c>
    </row>
    <row r="572" spans="1:7" ht="20.100000000000001" customHeight="1" thickBot="1" x14ac:dyDescent="0.35">
      <c r="A572" s="329" t="s">
        <v>3</v>
      </c>
      <c r="B572" s="394"/>
      <c r="C572" s="352"/>
      <c r="D572" s="352"/>
      <c r="E572" s="350"/>
      <c r="F572" s="351"/>
      <c r="G572" s="333">
        <f t="shared" si="36"/>
        <v>0</v>
      </c>
    </row>
    <row r="573" spans="1:7" ht="20.100000000000001" customHeight="1" thickBot="1" x14ac:dyDescent="0.35">
      <c r="A573" s="329" t="s">
        <v>4</v>
      </c>
      <c r="B573" s="394"/>
      <c r="C573" s="352"/>
      <c r="D573" s="352"/>
      <c r="E573" s="350"/>
      <c r="F573" s="351"/>
      <c r="G573" s="333">
        <f t="shared" si="36"/>
        <v>0</v>
      </c>
    </row>
    <row r="574" spans="1:7" ht="20.100000000000001" customHeight="1" thickBot="1" x14ac:dyDescent="0.35">
      <c r="A574" s="329" t="s">
        <v>5</v>
      </c>
      <c r="B574" s="394"/>
      <c r="C574" s="352"/>
      <c r="D574" s="352"/>
      <c r="E574" s="350"/>
      <c r="F574" s="351"/>
      <c r="G574" s="333">
        <f t="shared" si="36"/>
        <v>0</v>
      </c>
    </row>
    <row r="575" spans="1:7" ht="20.100000000000001" customHeight="1" thickBot="1" x14ac:dyDescent="0.35">
      <c r="A575" s="329" t="s">
        <v>6</v>
      </c>
      <c r="B575" s="394"/>
      <c r="C575" s="352"/>
      <c r="D575" s="352">
        <v>2</v>
      </c>
      <c r="E575" s="350">
        <v>6</v>
      </c>
      <c r="F575" s="351">
        <v>7</v>
      </c>
      <c r="G575" s="333">
        <f t="shared" si="36"/>
        <v>15</v>
      </c>
    </row>
    <row r="576" spans="1:7" ht="20.100000000000001" customHeight="1" thickBot="1" x14ac:dyDescent="0.35">
      <c r="A576" s="329" t="s">
        <v>7</v>
      </c>
      <c r="B576" s="394"/>
      <c r="C576" s="352"/>
      <c r="D576" s="352">
        <v>1</v>
      </c>
      <c r="E576" s="350">
        <v>2</v>
      </c>
      <c r="F576" s="351">
        <v>4</v>
      </c>
      <c r="G576" s="333">
        <f t="shared" si="36"/>
        <v>7</v>
      </c>
    </row>
    <row r="577" spans="1:7" ht="20.100000000000001" customHeight="1" thickBot="1" x14ac:dyDescent="0.35">
      <c r="A577" s="329" t="s">
        <v>8</v>
      </c>
      <c r="B577" s="394"/>
      <c r="C577" s="352"/>
      <c r="D577" s="352">
        <v>1</v>
      </c>
      <c r="E577" s="350">
        <v>6</v>
      </c>
      <c r="F577" s="351">
        <v>2</v>
      </c>
      <c r="G577" s="333">
        <f t="shared" si="36"/>
        <v>9</v>
      </c>
    </row>
    <row r="578" spans="1:7" ht="20.100000000000001" customHeight="1" thickBot="1" x14ac:dyDescent="0.35">
      <c r="A578" s="329" t="s">
        <v>9</v>
      </c>
      <c r="B578" s="394"/>
      <c r="C578" s="352"/>
      <c r="D578" s="352">
        <v>1</v>
      </c>
      <c r="E578" s="350">
        <v>0</v>
      </c>
      <c r="F578" s="351">
        <v>3</v>
      </c>
      <c r="G578" s="333">
        <f t="shared" si="36"/>
        <v>4</v>
      </c>
    </row>
    <row r="579" spans="1:7" ht="20.100000000000001" customHeight="1" thickBot="1" x14ac:dyDescent="0.35">
      <c r="A579" s="329" t="s">
        <v>10</v>
      </c>
      <c r="B579" s="394"/>
      <c r="C579" s="328"/>
      <c r="D579" s="328"/>
      <c r="E579" s="348"/>
      <c r="F579" s="349"/>
      <c r="G579" s="333">
        <f t="shared" si="36"/>
        <v>0</v>
      </c>
    </row>
    <row r="580" spans="1:7" ht="20.100000000000001" customHeight="1" thickBot="1" x14ac:dyDescent="0.35">
      <c r="A580" s="329" t="s">
        <v>11</v>
      </c>
      <c r="B580" s="394"/>
      <c r="C580" s="352"/>
      <c r="D580" s="352"/>
      <c r="E580" s="350"/>
      <c r="F580" s="351"/>
      <c r="G580" s="333">
        <f t="shared" ref="G580:G643" si="40">F580+E580+D580+C580</f>
        <v>0</v>
      </c>
    </row>
    <row r="581" spans="1:7" ht="20.100000000000001" customHeight="1" thickBot="1" x14ac:dyDescent="0.35">
      <c r="A581" s="329" t="s">
        <v>12</v>
      </c>
      <c r="B581" s="394"/>
      <c r="C581" s="352"/>
      <c r="D581" s="352"/>
      <c r="E581" s="350"/>
      <c r="F581" s="351"/>
      <c r="G581" s="333">
        <f t="shared" si="40"/>
        <v>0</v>
      </c>
    </row>
    <row r="582" spans="1:7" ht="20.100000000000001" customHeight="1" thickBot="1" x14ac:dyDescent="0.35">
      <c r="A582" s="329" t="s">
        <v>13</v>
      </c>
      <c r="B582" s="394"/>
      <c r="C582" s="352"/>
      <c r="D582" s="352"/>
      <c r="E582" s="350"/>
      <c r="F582" s="351"/>
      <c r="G582" s="333">
        <f t="shared" si="40"/>
        <v>0</v>
      </c>
    </row>
    <row r="583" spans="1:7" ht="20.100000000000001" customHeight="1" thickBot="1" x14ac:dyDescent="0.35">
      <c r="A583" s="329" t="s">
        <v>14</v>
      </c>
      <c r="B583" s="394"/>
      <c r="C583" s="352"/>
      <c r="D583" s="352"/>
      <c r="E583" s="350"/>
      <c r="F583" s="351"/>
      <c r="G583" s="333">
        <f t="shared" si="40"/>
        <v>0</v>
      </c>
    </row>
    <row r="584" spans="1:7" ht="20.100000000000001" customHeight="1" thickBot="1" x14ac:dyDescent="0.35">
      <c r="A584" s="329" t="s">
        <v>15</v>
      </c>
      <c r="B584" s="394"/>
      <c r="C584" s="352"/>
      <c r="D584" s="352"/>
      <c r="E584" s="350"/>
      <c r="F584" s="351"/>
      <c r="G584" s="333">
        <f t="shared" si="40"/>
        <v>0</v>
      </c>
    </row>
    <row r="585" spans="1:7" ht="20.100000000000001" customHeight="1" thickBot="1" x14ac:dyDescent="0.35">
      <c r="A585" s="329" t="s">
        <v>16</v>
      </c>
      <c r="B585" s="394"/>
      <c r="C585" s="352"/>
      <c r="D585" s="352"/>
      <c r="E585" s="350"/>
      <c r="F585" s="351"/>
      <c r="G585" s="333">
        <f t="shared" si="40"/>
        <v>0</v>
      </c>
    </row>
    <row r="586" spans="1:7" ht="20.100000000000001" customHeight="1" thickBot="1" x14ac:dyDescent="0.35">
      <c r="A586" s="335" t="s">
        <v>17</v>
      </c>
      <c r="B586" s="394"/>
      <c r="C586" s="328"/>
      <c r="D586" s="328"/>
      <c r="E586" s="348"/>
      <c r="F586" s="349"/>
      <c r="G586" s="333">
        <f t="shared" si="40"/>
        <v>0</v>
      </c>
    </row>
    <row r="587" spans="1:7" ht="20.100000000000001" customHeight="1" thickBot="1" x14ac:dyDescent="0.35">
      <c r="A587" s="329" t="s">
        <v>18</v>
      </c>
      <c r="B587" s="394"/>
      <c r="C587" s="352"/>
      <c r="D587" s="352"/>
      <c r="E587" s="350"/>
      <c r="F587" s="351"/>
      <c r="G587" s="333">
        <f t="shared" si="40"/>
        <v>0</v>
      </c>
    </row>
    <row r="588" spans="1:7" ht="20.100000000000001" customHeight="1" thickBot="1" x14ac:dyDescent="0.35">
      <c r="A588" s="329" t="s">
        <v>19</v>
      </c>
      <c r="B588" s="394"/>
      <c r="C588" s="352"/>
      <c r="D588" s="352"/>
      <c r="E588" s="350"/>
      <c r="F588" s="351"/>
      <c r="G588" s="333">
        <f t="shared" si="40"/>
        <v>0</v>
      </c>
    </row>
    <row r="589" spans="1:7" ht="20.100000000000001" customHeight="1" thickBot="1" x14ac:dyDescent="0.35">
      <c r="A589" s="329" t="s">
        <v>20</v>
      </c>
      <c r="B589" s="394"/>
      <c r="C589" s="352"/>
      <c r="D589" s="352"/>
      <c r="E589" s="350"/>
      <c r="F589" s="351"/>
      <c r="G589" s="333">
        <f t="shared" si="40"/>
        <v>0</v>
      </c>
    </row>
    <row r="590" spans="1:7" ht="20.100000000000001" customHeight="1" thickBot="1" x14ac:dyDescent="0.35">
      <c r="A590" s="329" t="s">
        <v>21</v>
      </c>
      <c r="B590" s="394"/>
      <c r="C590" s="352"/>
      <c r="D590" s="352"/>
      <c r="E590" s="350"/>
      <c r="F590" s="351"/>
      <c r="G590" s="333">
        <f t="shared" si="40"/>
        <v>0</v>
      </c>
    </row>
    <row r="591" spans="1:7" ht="20.100000000000001" customHeight="1" thickBot="1" x14ac:dyDescent="0.35">
      <c r="A591" s="336">
        <f>A570+1</f>
        <v>28</v>
      </c>
      <c r="B591" s="336" t="s">
        <v>78</v>
      </c>
      <c r="C591" s="336">
        <f t="shared" ref="C591:F591" si="41">SUM(C571:C590)</f>
        <v>0</v>
      </c>
      <c r="D591" s="336">
        <f t="shared" si="41"/>
        <v>5</v>
      </c>
      <c r="E591" s="336">
        <f t="shared" si="41"/>
        <v>14</v>
      </c>
      <c r="F591" s="337">
        <f t="shared" si="41"/>
        <v>16</v>
      </c>
      <c r="G591" s="336">
        <f t="shared" si="40"/>
        <v>35</v>
      </c>
    </row>
    <row r="592" spans="1:7" ht="20.100000000000001" customHeight="1" thickBot="1" x14ac:dyDescent="0.35">
      <c r="A592" s="329" t="s">
        <v>2</v>
      </c>
      <c r="B592" s="394" t="s">
        <v>80</v>
      </c>
      <c r="C592" s="352"/>
      <c r="D592" s="352"/>
      <c r="E592" s="350"/>
      <c r="F592" s="351"/>
      <c r="G592" s="333">
        <f t="shared" si="40"/>
        <v>0</v>
      </c>
    </row>
    <row r="593" spans="1:7" ht="20.100000000000001" customHeight="1" thickBot="1" x14ac:dyDescent="0.35">
      <c r="A593" s="329" t="s">
        <v>3</v>
      </c>
      <c r="B593" s="394"/>
      <c r="C593" s="352"/>
      <c r="D593" s="352"/>
      <c r="E593" s="350"/>
      <c r="F593" s="351"/>
      <c r="G593" s="333">
        <f t="shared" si="40"/>
        <v>0</v>
      </c>
    </row>
    <row r="594" spans="1:7" ht="20.100000000000001" customHeight="1" thickBot="1" x14ac:dyDescent="0.35">
      <c r="A594" s="329" t="s">
        <v>4</v>
      </c>
      <c r="B594" s="394"/>
      <c r="C594" s="352"/>
      <c r="D594" s="352"/>
      <c r="E594" s="350"/>
      <c r="F594" s="351"/>
      <c r="G594" s="333">
        <f t="shared" si="40"/>
        <v>0</v>
      </c>
    </row>
    <row r="595" spans="1:7" ht="20.100000000000001" customHeight="1" thickBot="1" x14ac:dyDescent="0.35">
      <c r="A595" s="329" t="s">
        <v>5</v>
      </c>
      <c r="B595" s="394"/>
      <c r="C595" s="352"/>
      <c r="D595" s="352"/>
      <c r="E595" s="350"/>
      <c r="F595" s="351"/>
      <c r="G595" s="333">
        <f t="shared" si="40"/>
        <v>0</v>
      </c>
    </row>
    <row r="596" spans="1:7" ht="20.100000000000001" customHeight="1" thickBot="1" x14ac:dyDescent="0.35">
      <c r="A596" s="329" t="s">
        <v>6</v>
      </c>
      <c r="B596" s="394"/>
      <c r="C596" s="352"/>
      <c r="D596" s="352"/>
      <c r="E596" s="350"/>
      <c r="F596" s="351"/>
      <c r="G596" s="333">
        <f t="shared" si="40"/>
        <v>0</v>
      </c>
    </row>
    <row r="597" spans="1:7" ht="20.100000000000001" customHeight="1" thickBot="1" x14ac:dyDescent="0.35">
      <c r="A597" s="329" t="s">
        <v>7</v>
      </c>
      <c r="B597" s="394"/>
      <c r="C597" s="352"/>
      <c r="D597" s="352"/>
      <c r="E597" s="350"/>
      <c r="F597" s="351"/>
      <c r="G597" s="333">
        <f t="shared" si="40"/>
        <v>0</v>
      </c>
    </row>
    <row r="598" spans="1:7" ht="20.100000000000001" customHeight="1" thickBot="1" x14ac:dyDescent="0.35">
      <c r="A598" s="329" t="s">
        <v>8</v>
      </c>
      <c r="B598" s="394"/>
      <c r="C598" s="352"/>
      <c r="D598" s="352"/>
      <c r="E598" s="350"/>
      <c r="F598" s="351"/>
      <c r="G598" s="333">
        <f t="shared" si="40"/>
        <v>0</v>
      </c>
    </row>
    <row r="599" spans="1:7" ht="20.100000000000001" customHeight="1" thickBot="1" x14ac:dyDescent="0.35">
      <c r="A599" s="329" t="s">
        <v>9</v>
      </c>
      <c r="B599" s="394"/>
      <c r="C599" s="352"/>
      <c r="D599" s="352"/>
      <c r="E599" s="350"/>
      <c r="F599" s="351"/>
      <c r="G599" s="333">
        <f t="shared" si="40"/>
        <v>0</v>
      </c>
    </row>
    <row r="600" spans="1:7" ht="20.100000000000001" customHeight="1" thickBot="1" x14ac:dyDescent="0.35">
      <c r="A600" s="329" t="s">
        <v>10</v>
      </c>
      <c r="B600" s="394"/>
      <c r="C600" s="328"/>
      <c r="D600" s="328"/>
      <c r="E600" s="348"/>
      <c r="F600" s="349"/>
      <c r="G600" s="333">
        <f t="shared" si="40"/>
        <v>0</v>
      </c>
    </row>
    <row r="601" spans="1:7" ht="20.100000000000001" customHeight="1" thickBot="1" x14ac:dyDescent="0.35">
      <c r="A601" s="329" t="s">
        <v>11</v>
      </c>
      <c r="B601" s="394"/>
      <c r="C601" s="352"/>
      <c r="D601" s="352"/>
      <c r="E601" s="350"/>
      <c r="F601" s="351"/>
      <c r="G601" s="333">
        <f t="shared" si="40"/>
        <v>0</v>
      </c>
    </row>
    <row r="602" spans="1:7" ht="20.100000000000001" customHeight="1" thickBot="1" x14ac:dyDescent="0.35">
      <c r="A602" s="329" t="s">
        <v>12</v>
      </c>
      <c r="B602" s="394"/>
      <c r="C602" s="352"/>
      <c r="D602" s="352"/>
      <c r="E602" s="350"/>
      <c r="F602" s="351"/>
      <c r="G602" s="333">
        <f t="shared" si="40"/>
        <v>0</v>
      </c>
    </row>
    <row r="603" spans="1:7" ht="20.100000000000001" customHeight="1" thickBot="1" x14ac:dyDescent="0.35">
      <c r="A603" s="329" t="s">
        <v>13</v>
      </c>
      <c r="B603" s="394"/>
      <c r="C603" s="352"/>
      <c r="D603" s="352"/>
      <c r="E603" s="350"/>
      <c r="F603" s="351"/>
      <c r="G603" s="333">
        <f t="shared" si="40"/>
        <v>0</v>
      </c>
    </row>
    <row r="604" spans="1:7" ht="20.100000000000001" customHeight="1" thickBot="1" x14ac:dyDescent="0.35">
      <c r="A604" s="329" t="s">
        <v>14</v>
      </c>
      <c r="B604" s="394"/>
      <c r="C604" s="352"/>
      <c r="D604" s="352">
        <v>8</v>
      </c>
      <c r="E604" s="350">
        <v>0</v>
      </c>
      <c r="F604" s="351">
        <v>2</v>
      </c>
      <c r="G604" s="333">
        <f t="shared" si="40"/>
        <v>10</v>
      </c>
    </row>
    <row r="605" spans="1:7" ht="20.100000000000001" customHeight="1" thickBot="1" x14ac:dyDescent="0.35">
      <c r="A605" s="329" t="s">
        <v>15</v>
      </c>
      <c r="B605" s="394"/>
      <c r="C605" s="352"/>
      <c r="D605" s="352"/>
      <c r="E605" s="350"/>
      <c r="F605" s="351">
        <v>1</v>
      </c>
      <c r="G605" s="333">
        <f t="shared" si="40"/>
        <v>1</v>
      </c>
    </row>
    <row r="606" spans="1:7" ht="20.100000000000001" customHeight="1" thickBot="1" x14ac:dyDescent="0.35">
      <c r="A606" s="329" t="s">
        <v>16</v>
      </c>
      <c r="B606" s="394"/>
      <c r="C606" s="352"/>
      <c r="D606" s="352"/>
      <c r="E606" s="350"/>
      <c r="F606" s="351"/>
      <c r="G606" s="333">
        <f t="shared" si="40"/>
        <v>0</v>
      </c>
    </row>
    <row r="607" spans="1:7" ht="20.100000000000001" customHeight="1" thickBot="1" x14ac:dyDescent="0.35">
      <c r="A607" s="335" t="s">
        <v>17</v>
      </c>
      <c r="B607" s="394"/>
      <c r="C607" s="328"/>
      <c r="D607" s="328"/>
      <c r="E607" s="348"/>
      <c r="F607" s="349"/>
      <c r="G607" s="333">
        <f t="shared" si="40"/>
        <v>0</v>
      </c>
    </row>
    <row r="608" spans="1:7" ht="20.100000000000001" customHeight="1" thickBot="1" x14ac:dyDescent="0.35">
      <c r="A608" s="329" t="s">
        <v>18</v>
      </c>
      <c r="B608" s="394"/>
      <c r="C608" s="352"/>
      <c r="D608" s="352"/>
      <c r="E608" s="350"/>
      <c r="F608" s="351"/>
      <c r="G608" s="333">
        <f t="shared" si="40"/>
        <v>0</v>
      </c>
    </row>
    <row r="609" spans="1:7" ht="20.100000000000001" customHeight="1" thickBot="1" x14ac:dyDescent="0.35">
      <c r="A609" s="329" t="s">
        <v>19</v>
      </c>
      <c r="B609" s="394"/>
      <c r="C609" s="352"/>
      <c r="D609" s="352"/>
      <c r="E609" s="350"/>
      <c r="F609" s="351"/>
      <c r="G609" s="333">
        <f t="shared" si="40"/>
        <v>0</v>
      </c>
    </row>
    <row r="610" spans="1:7" ht="20.100000000000001" customHeight="1" thickBot="1" x14ac:dyDescent="0.35">
      <c r="A610" s="329" t="s">
        <v>20</v>
      </c>
      <c r="B610" s="394"/>
      <c r="C610" s="352"/>
      <c r="D610" s="352"/>
      <c r="E610" s="350"/>
      <c r="F610" s="351"/>
      <c r="G610" s="333">
        <f t="shared" si="40"/>
        <v>0</v>
      </c>
    </row>
    <row r="611" spans="1:7" ht="20.100000000000001" customHeight="1" thickBot="1" x14ac:dyDescent="0.35">
      <c r="A611" s="329" t="s">
        <v>21</v>
      </c>
      <c r="B611" s="394"/>
      <c r="C611" s="352"/>
      <c r="D611" s="352"/>
      <c r="E611" s="350"/>
      <c r="F611" s="351"/>
      <c r="G611" s="333">
        <f t="shared" si="40"/>
        <v>0</v>
      </c>
    </row>
    <row r="612" spans="1:7" ht="20.100000000000001" customHeight="1" thickBot="1" x14ac:dyDescent="0.35">
      <c r="A612" s="336">
        <f>A591+1</f>
        <v>29</v>
      </c>
      <c r="B612" s="336" t="s">
        <v>80</v>
      </c>
      <c r="C612" s="336">
        <f t="shared" ref="C612:F612" si="42">SUM(C592:C611)</f>
        <v>0</v>
      </c>
      <c r="D612" s="336">
        <f t="shared" si="42"/>
        <v>8</v>
      </c>
      <c r="E612" s="336">
        <f t="shared" si="42"/>
        <v>0</v>
      </c>
      <c r="F612" s="337">
        <f t="shared" si="42"/>
        <v>3</v>
      </c>
      <c r="G612" s="336">
        <f t="shared" si="40"/>
        <v>11</v>
      </c>
    </row>
    <row r="613" spans="1:7" ht="20.100000000000001" customHeight="1" thickBot="1" x14ac:dyDescent="0.35">
      <c r="A613" s="329" t="s">
        <v>2</v>
      </c>
      <c r="B613" s="394" t="s">
        <v>81</v>
      </c>
      <c r="C613" s="352">
        <v>2</v>
      </c>
      <c r="D613" s="352">
        <v>11</v>
      </c>
      <c r="E613" s="350">
        <v>0</v>
      </c>
      <c r="F613" s="351">
        <v>0</v>
      </c>
      <c r="G613" s="333">
        <f t="shared" si="40"/>
        <v>13</v>
      </c>
    </row>
    <row r="614" spans="1:7" ht="20.100000000000001" customHeight="1" thickBot="1" x14ac:dyDescent="0.35">
      <c r="A614" s="329" t="s">
        <v>3</v>
      </c>
      <c r="B614" s="394"/>
      <c r="C614" s="352"/>
      <c r="D614" s="352"/>
      <c r="E614" s="350"/>
      <c r="F614" s="351">
        <v>4</v>
      </c>
      <c r="G614" s="333">
        <f t="shared" si="40"/>
        <v>4</v>
      </c>
    </row>
    <row r="615" spans="1:7" ht="20.100000000000001" customHeight="1" thickBot="1" x14ac:dyDescent="0.35">
      <c r="A615" s="329" t="s">
        <v>4</v>
      </c>
      <c r="B615" s="394"/>
      <c r="C615" s="352"/>
      <c r="D615" s="352"/>
      <c r="E615" s="350"/>
      <c r="F615" s="351"/>
      <c r="G615" s="333">
        <f t="shared" si="40"/>
        <v>0</v>
      </c>
    </row>
    <row r="616" spans="1:7" ht="20.100000000000001" customHeight="1" thickBot="1" x14ac:dyDescent="0.35">
      <c r="A616" s="329" t="s">
        <v>5</v>
      </c>
      <c r="B616" s="394"/>
      <c r="C616" s="352"/>
      <c r="D616" s="352"/>
      <c r="E616" s="350"/>
      <c r="F616" s="351"/>
      <c r="G616" s="333">
        <f t="shared" si="40"/>
        <v>0</v>
      </c>
    </row>
    <row r="617" spans="1:7" ht="20.100000000000001" customHeight="1" thickBot="1" x14ac:dyDescent="0.35">
      <c r="A617" s="329" t="s">
        <v>6</v>
      </c>
      <c r="B617" s="394"/>
      <c r="C617" s="352"/>
      <c r="D617" s="352"/>
      <c r="E617" s="350"/>
      <c r="F617" s="351"/>
      <c r="G617" s="333">
        <f t="shared" si="40"/>
        <v>0</v>
      </c>
    </row>
    <row r="618" spans="1:7" ht="20.100000000000001" customHeight="1" thickBot="1" x14ac:dyDescent="0.35">
      <c r="A618" s="329" t="s">
        <v>7</v>
      </c>
      <c r="B618" s="394"/>
      <c r="C618" s="352"/>
      <c r="D618" s="352"/>
      <c r="E618" s="350"/>
      <c r="F618" s="351"/>
      <c r="G618" s="333">
        <f t="shared" si="40"/>
        <v>0</v>
      </c>
    </row>
    <row r="619" spans="1:7" ht="20.100000000000001" customHeight="1" thickBot="1" x14ac:dyDescent="0.35">
      <c r="A619" s="329" t="s">
        <v>8</v>
      </c>
      <c r="B619" s="394"/>
      <c r="C619" s="352"/>
      <c r="D619" s="352"/>
      <c r="E619" s="350"/>
      <c r="F619" s="351"/>
      <c r="G619" s="333">
        <f t="shared" si="40"/>
        <v>0</v>
      </c>
    </row>
    <row r="620" spans="1:7" ht="20.100000000000001" customHeight="1" thickBot="1" x14ac:dyDescent="0.35">
      <c r="A620" s="329" t="s">
        <v>9</v>
      </c>
      <c r="B620" s="394"/>
      <c r="C620" s="352"/>
      <c r="D620" s="352"/>
      <c r="E620" s="350"/>
      <c r="F620" s="351"/>
      <c r="G620" s="333">
        <f t="shared" si="40"/>
        <v>0</v>
      </c>
    </row>
    <row r="621" spans="1:7" ht="20.100000000000001" customHeight="1" thickBot="1" x14ac:dyDescent="0.35">
      <c r="A621" s="329" t="s">
        <v>10</v>
      </c>
      <c r="B621" s="394"/>
      <c r="C621" s="328"/>
      <c r="D621" s="328">
        <v>0</v>
      </c>
      <c r="E621" s="348"/>
      <c r="F621" s="349">
        <v>15</v>
      </c>
      <c r="G621" s="333">
        <f t="shared" si="40"/>
        <v>15</v>
      </c>
    </row>
    <row r="622" spans="1:7" ht="20.100000000000001" customHeight="1" thickBot="1" x14ac:dyDescent="0.35">
      <c r="A622" s="329" t="s">
        <v>11</v>
      </c>
      <c r="B622" s="394"/>
      <c r="C622" s="352"/>
      <c r="D622" s="352"/>
      <c r="E622" s="350"/>
      <c r="F622" s="351"/>
      <c r="G622" s="333">
        <f t="shared" si="40"/>
        <v>0</v>
      </c>
    </row>
    <row r="623" spans="1:7" ht="20.100000000000001" customHeight="1" thickBot="1" x14ac:dyDescent="0.35">
      <c r="A623" s="329" t="s">
        <v>12</v>
      </c>
      <c r="B623" s="394"/>
      <c r="C623" s="352"/>
      <c r="D623" s="352"/>
      <c r="E623" s="350"/>
      <c r="F623" s="351"/>
      <c r="G623" s="333">
        <f t="shared" si="40"/>
        <v>0</v>
      </c>
    </row>
    <row r="624" spans="1:7" ht="20.100000000000001" customHeight="1" thickBot="1" x14ac:dyDescent="0.35">
      <c r="A624" s="329" t="s">
        <v>13</v>
      </c>
      <c r="B624" s="394"/>
      <c r="C624" s="352"/>
      <c r="D624" s="352"/>
      <c r="E624" s="350"/>
      <c r="F624" s="351"/>
      <c r="G624" s="333">
        <f t="shared" si="40"/>
        <v>0</v>
      </c>
    </row>
    <row r="625" spans="1:7" ht="20.100000000000001" customHeight="1" thickBot="1" x14ac:dyDescent="0.35">
      <c r="A625" s="329" t="s">
        <v>14</v>
      </c>
      <c r="B625" s="394"/>
      <c r="C625" s="352"/>
      <c r="D625" s="352">
        <v>1</v>
      </c>
      <c r="E625" s="350"/>
      <c r="F625" s="351"/>
      <c r="G625" s="333">
        <f t="shared" si="40"/>
        <v>1</v>
      </c>
    </row>
    <row r="626" spans="1:7" ht="20.100000000000001" customHeight="1" thickBot="1" x14ac:dyDescent="0.35">
      <c r="A626" s="329" t="s">
        <v>15</v>
      </c>
      <c r="B626" s="394"/>
      <c r="C626" s="352"/>
      <c r="D626" s="352"/>
      <c r="E626" s="350"/>
      <c r="F626" s="351"/>
      <c r="G626" s="333">
        <f t="shared" si="40"/>
        <v>0</v>
      </c>
    </row>
    <row r="627" spans="1:7" ht="20.100000000000001" customHeight="1" thickBot="1" x14ac:dyDescent="0.35">
      <c r="A627" s="329" t="s">
        <v>16</v>
      </c>
      <c r="B627" s="394"/>
      <c r="C627" s="352"/>
      <c r="D627" s="352"/>
      <c r="E627" s="350"/>
      <c r="F627" s="351"/>
      <c r="G627" s="333">
        <f t="shared" si="40"/>
        <v>0</v>
      </c>
    </row>
    <row r="628" spans="1:7" ht="20.100000000000001" customHeight="1" thickBot="1" x14ac:dyDescent="0.35">
      <c r="A628" s="335" t="s">
        <v>17</v>
      </c>
      <c r="B628" s="394"/>
      <c r="C628" s="328"/>
      <c r="D628" s="328"/>
      <c r="E628" s="348"/>
      <c r="F628" s="349"/>
      <c r="G628" s="333">
        <f t="shared" si="40"/>
        <v>0</v>
      </c>
    </row>
    <row r="629" spans="1:7" ht="20.100000000000001" customHeight="1" thickBot="1" x14ac:dyDescent="0.35">
      <c r="A629" s="329" t="s">
        <v>18</v>
      </c>
      <c r="B629" s="394"/>
      <c r="C629" s="352"/>
      <c r="D629" s="352"/>
      <c r="E629" s="350"/>
      <c r="F629" s="351"/>
      <c r="G629" s="333">
        <f t="shared" si="40"/>
        <v>0</v>
      </c>
    </row>
    <row r="630" spans="1:7" ht="20.100000000000001" customHeight="1" thickBot="1" x14ac:dyDescent="0.35">
      <c r="A630" s="329" t="s">
        <v>19</v>
      </c>
      <c r="B630" s="394"/>
      <c r="C630" s="352"/>
      <c r="D630" s="352"/>
      <c r="E630" s="350"/>
      <c r="F630" s="351"/>
      <c r="G630" s="333">
        <f t="shared" si="40"/>
        <v>0</v>
      </c>
    </row>
    <row r="631" spans="1:7" ht="20.100000000000001" customHeight="1" thickBot="1" x14ac:dyDescent="0.35">
      <c r="A631" s="329" t="s">
        <v>20</v>
      </c>
      <c r="B631" s="394"/>
      <c r="C631" s="352"/>
      <c r="D631" s="352"/>
      <c r="E631" s="350"/>
      <c r="F631" s="351"/>
      <c r="G631" s="333">
        <f t="shared" si="40"/>
        <v>0</v>
      </c>
    </row>
    <row r="632" spans="1:7" ht="20.100000000000001" customHeight="1" thickBot="1" x14ac:dyDescent="0.35">
      <c r="A632" s="329" t="s">
        <v>21</v>
      </c>
      <c r="B632" s="394"/>
      <c r="C632" s="352"/>
      <c r="D632" s="352"/>
      <c r="E632" s="350"/>
      <c r="F632" s="351"/>
      <c r="G632" s="333">
        <f t="shared" si="40"/>
        <v>0</v>
      </c>
    </row>
    <row r="633" spans="1:7" ht="20.100000000000001" customHeight="1" thickBot="1" x14ac:dyDescent="0.35">
      <c r="A633" s="336">
        <f>A612+1</f>
        <v>30</v>
      </c>
      <c r="B633" s="336" t="s">
        <v>81</v>
      </c>
      <c r="C633" s="336">
        <f t="shared" ref="C633:F633" si="43">SUM(C613:C632)</f>
        <v>2</v>
      </c>
      <c r="D633" s="336">
        <f t="shared" si="43"/>
        <v>12</v>
      </c>
      <c r="E633" s="336">
        <f t="shared" si="43"/>
        <v>0</v>
      </c>
      <c r="F633" s="337">
        <f t="shared" si="43"/>
        <v>19</v>
      </c>
      <c r="G633" s="336">
        <f t="shared" si="40"/>
        <v>33</v>
      </c>
    </row>
    <row r="634" spans="1:7" ht="20.100000000000001" customHeight="1" thickBot="1" x14ac:dyDescent="0.35">
      <c r="A634" s="329" t="s">
        <v>2</v>
      </c>
      <c r="B634" s="394" t="s">
        <v>82</v>
      </c>
      <c r="C634" s="352"/>
      <c r="D634" s="352"/>
      <c r="E634" s="350"/>
      <c r="F634" s="351"/>
      <c r="G634" s="333">
        <f t="shared" si="40"/>
        <v>0</v>
      </c>
    </row>
    <row r="635" spans="1:7" ht="20.100000000000001" customHeight="1" thickBot="1" x14ac:dyDescent="0.35">
      <c r="A635" s="329" t="s">
        <v>3</v>
      </c>
      <c r="B635" s="394"/>
      <c r="C635" s="352"/>
      <c r="D635" s="352"/>
      <c r="E635" s="350"/>
      <c r="F635" s="351"/>
      <c r="G635" s="333">
        <f t="shared" si="40"/>
        <v>0</v>
      </c>
    </row>
    <row r="636" spans="1:7" ht="20.100000000000001" customHeight="1" thickBot="1" x14ac:dyDescent="0.35">
      <c r="A636" s="329" t="s">
        <v>4</v>
      </c>
      <c r="B636" s="394"/>
      <c r="C636" s="352"/>
      <c r="D636" s="352"/>
      <c r="E636" s="350"/>
      <c r="F636" s="351"/>
      <c r="G636" s="333">
        <f t="shared" si="40"/>
        <v>0</v>
      </c>
    </row>
    <row r="637" spans="1:7" ht="20.100000000000001" customHeight="1" thickBot="1" x14ac:dyDescent="0.35">
      <c r="A637" s="329" t="s">
        <v>5</v>
      </c>
      <c r="B637" s="394"/>
      <c r="C637" s="352"/>
      <c r="D637" s="352"/>
      <c r="E637" s="350"/>
      <c r="F637" s="351"/>
      <c r="G637" s="333">
        <f t="shared" si="40"/>
        <v>0</v>
      </c>
    </row>
    <row r="638" spans="1:7" ht="20.100000000000001" customHeight="1" thickBot="1" x14ac:dyDescent="0.35">
      <c r="A638" s="329" t="s">
        <v>6</v>
      </c>
      <c r="B638" s="394"/>
      <c r="C638" s="352"/>
      <c r="D638" s="352"/>
      <c r="E638" s="350"/>
      <c r="F638" s="351"/>
      <c r="G638" s="333">
        <f t="shared" si="40"/>
        <v>0</v>
      </c>
    </row>
    <row r="639" spans="1:7" ht="20.100000000000001" customHeight="1" thickBot="1" x14ac:dyDescent="0.35">
      <c r="A639" s="329" t="s">
        <v>7</v>
      </c>
      <c r="B639" s="394"/>
      <c r="C639" s="352"/>
      <c r="D639" s="352"/>
      <c r="E639" s="350"/>
      <c r="F639" s="351"/>
      <c r="G639" s="333">
        <f t="shared" si="40"/>
        <v>0</v>
      </c>
    </row>
    <row r="640" spans="1:7" ht="20.100000000000001" customHeight="1" thickBot="1" x14ac:dyDescent="0.35">
      <c r="A640" s="329" t="s">
        <v>8</v>
      </c>
      <c r="B640" s="394"/>
      <c r="C640" s="352"/>
      <c r="D640" s="352"/>
      <c r="E640" s="350"/>
      <c r="F640" s="351"/>
      <c r="G640" s="333">
        <f t="shared" si="40"/>
        <v>0</v>
      </c>
    </row>
    <row r="641" spans="1:7" ht="20.100000000000001" customHeight="1" thickBot="1" x14ac:dyDescent="0.35">
      <c r="A641" s="329" t="s">
        <v>9</v>
      </c>
      <c r="B641" s="394"/>
      <c r="C641" s="352"/>
      <c r="D641" s="352"/>
      <c r="E641" s="350"/>
      <c r="F641" s="351"/>
      <c r="G641" s="333">
        <f t="shared" si="40"/>
        <v>0</v>
      </c>
    </row>
    <row r="642" spans="1:7" ht="20.100000000000001" customHeight="1" thickBot="1" x14ac:dyDescent="0.35">
      <c r="A642" s="329" t="s">
        <v>10</v>
      </c>
      <c r="B642" s="394"/>
      <c r="C642" s="328"/>
      <c r="D642" s="328"/>
      <c r="E642" s="348"/>
      <c r="F642" s="349"/>
      <c r="G642" s="333">
        <f t="shared" si="40"/>
        <v>0</v>
      </c>
    </row>
    <row r="643" spans="1:7" ht="20.100000000000001" customHeight="1" thickBot="1" x14ac:dyDescent="0.35">
      <c r="A643" s="329" t="s">
        <v>11</v>
      </c>
      <c r="B643" s="394"/>
      <c r="C643" s="352"/>
      <c r="D643" s="352"/>
      <c r="E643" s="350"/>
      <c r="F643" s="351"/>
      <c r="G643" s="333">
        <f t="shared" si="40"/>
        <v>0</v>
      </c>
    </row>
    <row r="644" spans="1:7" ht="20.100000000000001" customHeight="1" thickBot="1" x14ac:dyDescent="0.35">
      <c r="A644" s="329" t="s">
        <v>12</v>
      </c>
      <c r="B644" s="394"/>
      <c r="C644" s="352"/>
      <c r="D644" s="352"/>
      <c r="E644" s="350"/>
      <c r="F644" s="351"/>
      <c r="G644" s="333">
        <f t="shared" ref="G644:G707" si="44">F644+E644+D644+C644</f>
        <v>0</v>
      </c>
    </row>
    <row r="645" spans="1:7" ht="20.100000000000001" customHeight="1" thickBot="1" x14ac:dyDescent="0.35">
      <c r="A645" s="329" t="s">
        <v>13</v>
      </c>
      <c r="B645" s="394"/>
      <c r="C645" s="352"/>
      <c r="D645" s="352"/>
      <c r="E645" s="350"/>
      <c r="F645" s="351"/>
      <c r="G645" s="333">
        <f t="shared" si="44"/>
        <v>0</v>
      </c>
    </row>
    <row r="646" spans="1:7" ht="20.100000000000001" customHeight="1" thickBot="1" x14ac:dyDescent="0.35">
      <c r="A646" s="329" t="s">
        <v>14</v>
      </c>
      <c r="B646" s="394"/>
      <c r="C646" s="352"/>
      <c r="D646" s="352"/>
      <c r="E646" s="350"/>
      <c r="F646" s="351"/>
      <c r="G646" s="333">
        <f t="shared" si="44"/>
        <v>0</v>
      </c>
    </row>
    <row r="647" spans="1:7" ht="20.100000000000001" customHeight="1" thickBot="1" x14ac:dyDescent="0.35">
      <c r="A647" s="329" t="s">
        <v>15</v>
      </c>
      <c r="B647" s="394"/>
      <c r="C647" s="352"/>
      <c r="D647" s="352"/>
      <c r="E647" s="350"/>
      <c r="F647" s="351"/>
      <c r="G647" s="333">
        <f t="shared" si="44"/>
        <v>0</v>
      </c>
    </row>
    <row r="648" spans="1:7" ht="20.100000000000001" customHeight="1" thickBot="1" x14ac:dyDescent="0.35">
      <c r="A648" s="329" t="s">
        <v>16</v>
      </c>
      <c r="B648" s="394"/>
      <c r="C648" s="352"/>
      <c r="D648" s="352">
        <v>4</v>
      </c>
      <c r="E648" s="350"/>
      <c r="F648" s="351"/>
      <c r="G648" s="333">
        <f t="shared" si="44"/>
        <v>4</v>
      </c>
    </row>
    <row r="649" spans="1:7" ht="20.100000000000001" customHeight="1" thickBot="1" x14ac:dyDescent="0.35">
      <c r="A649" s="335" t="s">
        <v>17</v>
      </c>
      <c r="B649" s="394"/>
      <c r="C649" s="328"/>
      <c r="D649" s="328"/>
      <c r="E649" s="348"/>
      <c r="F649" s="349"/>
      <c r="G649" s="333">
        <f t="shared" si="44"/>
        <v>0</v>
      </c>
    </row>
    <row r="650" spans="1:7" ht="20.100000000000001" customHeight="1" thickBot="1" x14ac:dyDescent="0.35">
      <c r="A650" s="329" t="s">
        <v>18</v>
      </c>
      <c r="B650" s="394"/>
      <c r="C650" s="352"/>
      <c r="D650" s="352"/>
      <c r="E650" s="350"/>
      <c r="F650" s="351"/>
      <c r="G650" s="333">
        <f t="shared" si="44"/>
        <v>0</v>
      </c>
    </row>
    <row r="651" spans="1:7" ht="20.100000000000001" customHeight="1" thickBot="1" x14ac:dyDescent="0.35">
      <c r="A651" s="329" t="s">
        <v>19</v>
      </c>
      <c r="B651" s="394"/>
      <c r="C651" s="352"/>
      <c r="D651" s="352"/>
      <c r="E651" s="350"/>
      <c r="F651" s="351"/>
      <c r="G651" s="333">
        <f t="shared" si="44"/>
        <v>0</v>
      </c>
    </row>
    <row r="652" spans="1:7" ht="20.100000000000001" customHeight="1" thickBot="1" x14ac:dyDescent="0.35">
      <c r="A652" s="329" t="s">
        <v>20</v>
      </c>
      <c r="B652" s="394"/>
      <c r="C652" s="352"/>
      <c r="D652" s="352"/>
      <c r="E652" s="350"/>
      <c r="F652" s="351"/>
      <c r="G652" s="333">
        <f t="shared" si="44"/>
        <v>0</v>
      </c>
    </row>
    <row r="653" spans="1:7" ht="20.100000000000001" customHeight="1" thickBot="1" x14ac:dyDescent="0.35">
      <c r="A653" s="329" t="s">
        <v>21</v>
      </c>
      <c r="B653" s="394"/>
      <c r="C653" s="352"/>
      <c r="D653" s="352"/>
      <c r="E653" s="350"/>
      <c r="F653" s="351"/>
      <c r="G653" s="333">
        <f t="shared" si="44"/>
        <v>0</v>
      </c>
    </row>
    <row r="654" spans="1:7" ht="20.100000000000001" customHeight="1" thickBot="1" x14ac:dyDescent="0.35">
      <c r="A654" s="336">
        <f>A633+1</f>
        <v>31</v>
      </c>
      <c r="B654" s="336" t="s">
        <v>82</v>
      </c>
      <c r="C654" s="336">
        <f t="shared" ref="C654:F654" si="45">SUM(C634:C653)</f>
        <v>0</v>
      </c>
      <c r="D654" s="336">
        <f t="shared" si="45"/>
        <v>4</v>
      </c>
      <c r="E654" s="336">
        <f t="shared" si="45"/>
        <v>0</v>
      </c>
      <c r="F654" s="337">
        <f t="shared" si="45"/>
        <v>0</v>
      </c>
      <c r="G654" s="336">
        <f t="shared" si="44"/>
        <v>4</v>
      </c>
    </row>
    <row r="655" spans="1:7" ht="20.100000000000001" customHeight="1" thickBot="1" x14ac:dyDescent="0.35">
      <c r="A655" s="329" t="s">
        <v>2</v>
      </c>
      <c r="B655" s="394" t="s">
        <v>24</v>
      </c>
      <c r="C655" s="352"/>
      <c r="D655" s="352">
        <v>2</v>
      </c>
      <c r="E655" s="350"/>
      <c r="F655" s="351">
        <v>0</v>
      </c>
      <c r="G655" s="333">
        <f t="shared" si="44"/>
        <v>2</v>
      </c>
    </row>
    <row r="656" spans="1:7" ht="20.100000000000001" customHeight="1" thickBot="1" x14ac:dyDescent="0.35">
      <c r="A656" s="329" t="s">
        <v>3</v>
      </c>
      <c r="B656" s="394"/>
      <c r="C656" s="352"/>
      <c r="D656" s="352"/>
      <c r="E656" s="350">
        <v>1</v>
      </c>
      <c r="F656" s="351">
        <v>0</v>
      </c>
      <c r="G656" s="333">
        <f t="shared" si="44"/>
        <v>1</v>
      </c>
    </row>
    <row r="657" spans="1:7" ht="20.100000000000001" customHeight="1" thickBot="1" x14ac:dyDescent="0.35">
      <c r="A657" s="329" t="s">
        <v>4</v>
      </c>
      <c r="B657" s="394"/>
      <c r="C657" s="352"/>
      <c r="D657" s="352"/>
      <c r="E657" s="350">
        <v>1</v>
      </c>
      <c r="F657" s="351">
        <v>3</v>
      </c>
      <c r="G657" s="333">
        <f t="shared" si="44"/>
        <v>4</v>
      </c>
    </row>
    <row r="658" spans="1:7" ht="20.100000000000001" customHeight="1" thickBot="1" x14ac:dyDescent="0.35">
      <c r="A658" s="329" t="s">
        <v>5</v>
      </c>
      <c r="B658" s="394"/>
      <c r="C658" s="352"/>
      <c r="D658" s="352"/>
      <c r="E658" s="350">
        <v>1</v>
      </c>
      <c r="F658" s="351">
        <v>1</v>
      </c>
      <c r="G658" s="333">
        <f t="shared" si="44"/>
        <v>2</v>
      </c>
    </row>
    <row r="659" spans="1:7" ht="20.100000000000001" customHeight="1" thickBot="1" x14ac:dyDescent="0.35">
      <c r="A659" s="329" t="s">
        <v>6</v>
      </c>
      <c r="B659" s="394"/>
      <c r="C659" s="352"/>
      <c r="D659" s="352"/>
      <c r="E659" s="350">
        <v>1</v>
      </c>
      <c r="F659" s="351">
        <v>3</v>
      </c>
      <c r="G659" s="333">
        <f t="shared" si="44"/>
        <v>4</v>
      </c>
    </row>
    <row r="660" spans="1:7" ht="20.100000000000001" customHeight="1" thickBot="1" x14ac:dyDescent="0.35">
      <c r="A660" s="329" t="s">
        <v>7</v>
      </c>
      <c r="B660" s="394"/>
      <c r="C660" s="352"/>
      <c r="D660" s="352"/>
      <c r="E660" s="350">
        <v>1</v>
      </c>
      <c r="F660" s="351">
        <v>1</v>
      </c>
      <c r="G660" s="333">
        <f t="shared" si="44"/>
        <v>2</v>
      </c>
    </row>
    <row r="661" spans="1:7" ht="20.100000000000001" customHeight="1" thickBot="1" x14ac:dyDescent="0.35">
      <c r="A661" s="329" t="s">
        <v>8</v>
      </c>
      <c r="B661" s="394"/>
      <c r="C661" s="352"/>
      <c r="D661" s="352"/>
      <c r="E661" s="350">
        <v>1</v>
      </c>
      <c r="F661" s="351">
        <v>1</v>
      </c>
      <c r="G661" s="333">
        <f t="shared" si="44"/>
        <v>2</v>
      </c>
    </row>
    <row r="662" spans="1:7" ht="20.100000000000001" customHeight="1" thickBot="1" x14ac:dyDescent="0.35">
      <c r="A662" s="329" t="s">
        <v>9</v>
      </c>
      <c r="B662" s="394"/>
      <c r="C662" s="352"/>
      <c r="D662" s="352"/>
      <c r="E662" s="350">
        <v>1</v>
      </c>
      <c r="F662" s="351">
        <v>0</v>
      </c>
      <c r="G662" s="333">
        <f t="shared" si="44"/>
        <v>1</v>
      </c>
    </row>
    <row r="663" spans="1:7" ht="20.100000000000001" customHeight="1" thickBot="1" x14ac:dyDescent="0.35">
      <c r="A663" s="329" t="s">
        <v>10</v>
      </c>
      <c r="B663" s="394"/>
      <c r="C663" s="328"/>
      <c r="D663" s="328"/>
      <c r="E663" s="348">
        <v>1</v>
      </c>
      <c r="F663" s="349">
        <v>3</v>
      </c>
      <c r="G663" s="333">
        <f t="shared" si="44"/>
        <v>4</v>
      </c>
    </row>
    <row r="664" spans="1:7" ht="20.100000000000001" customHeight="1" thickBot="1" x14ac:dyDescent="0.35">
      <c r="A664" s="329" t="s">
        <v>11</v>
      </c>
      <c r="B664" s="394"/>
      <c r="C664" s="352"/>
      <c r="D664" s="352"/>
      <c r="E664" s="350">
        <v>1</v>
      </c>
      <c r="F664" s="351">
        <v>1</v>
      </c>
      <c r="G664" s="333">
        <f t="shared" si="44"/>
        <v>2</v>
      </c>
    </row>
    <row r="665" spans="1:7" ht="20.100000000000001" customHeight="1" thickBot="1" x14ac:dyDescent="0.35">
      <c r="A665" s="329" t="s">
        <v>12</v>
      </c>
      <c r="B665" s="394"/>
      <c r="C665" s="352"/>
      <c r="D665" s="352"/>
      <c r="E665" s="350">
        <v>1</v>
      </c>
      <c r="F665" s="351">
        <v>1</v>
      </c>
      <c r="G665" s="333">
        <f t="shared" si="44"/>
        <v>2</v>
      </c>
    </row>
    <row r="666" spans="1:7" ht="20.100000000000001" customHeight="1" thickBot="1" x14ac:dyDescent="0.35">
      <c r="A666" s="329" t="s">
        <v>13</v>
      </c>
      <c r="B666" s="394"/>
      <c r="C666" s="352"/>
      <c r="D666" s="352"/>
      <c r="E666" s="350">
        <v>1</v>
      </c>
      <c r="F666" s="351">
        <v>2</v>
      </c>
      <c r="G666" s="333">
        <f t="shared" si="44"/>
        <v>3</v>
      </c>
    </row>
    <row r="667" spans="1:7" ht="20.100000000000001" customHeight="1" thickBot="1" x14ac:dyDescent="0.35">
      <c r="A667" s="329" t="s">
        <v>14</v>
      </c>
      <c r="B667" s="394"/>
      <c r="C667" s="352"/>
      <c r="D667" s="352">
        <v>2</v>
      </c>
      <c r="E667" s="350">
        <v>0</v>
      </c>
      <c r="F667" s="351">
        <v>5</v>
      </c>
      <c r="G667" s="333">
        <f t="shared" si="44"/>
        <v>7</v>
      </c>
    </row>
    <row r="668" spans="1:7" ht="20.100000000000001" customHeight="1" thickBot="1" x14ac:dyDescent="0.35">
      <c r="A668" s="329" t="s">
        <v>15</v>
      </c>
      <c r="B668" s="394"/>
      <c r="C668" s="352"/>
      <c r="D668" s="352"/>
      <c r="E668" s="350">
        <v>1</v>
      </c>
      <c r="F668" s="351">
        <v>1</v>
      </c>
      <c r="G668" s="333">
        <f t="shared" si="44"/>
        <v>2</v>
      </c>
    </row>
    <row r="669" spans="1:7" ht="20.100000000000001" customHeight="1" thickBot="1" x14ac:dyDescent="0.35">
      <c r="A669" s="329" t="s">
        <v>16</v>
      </c>
      <c r="B669" s="394"/>
      <c r="C669" s="352"/>
      <c r="D669" s="352"/>
      <c r="E669" s="350">
        <v>1</v>
      </c>
      <c r="F669" s="351">
        <v>1</v>
      </c>
      <c r="G669" s="333">
        <f t="shared" si="44"/>
        <v>2</v>
      </c>
    </row>
    <row r="670" spans="1:7" ht="20.100000000000001" customHeight="1" thickBot="1" x14ac:dyDescent="0.35">
      <c r="A670" s="335" t="s">
        <v>17</v>
      </c>
      <c r="B670" s="394"/>
      <c r="C670" s="328"/>
      <c r="D670" s="328"/>
      <c r="E670" s="348">
        <v>1</v>
      </c>
      <c r="F670" s="349">
        <v>0</v>
      </c>
      <c r="G670" s="333">
        <f t="shared" si="44"/>
        <v>1</v>
      </c>
    </row>
    <row r="671" spans="1:7" ht="20.100000000000001" customHeight="1" thickBot="1" x14ac:dyDescent="0.35">
      <c r="A671" s="329" t="s">
        <v>18</v>
      </c>
      <c r="B671" s="394"/>
      <c r="C671" s="352"/>
      <c r="D671" s="352"/>
      <c r="E671" s="350">
        <v>1</v>
      </c>
      <c r="F671" s="351">
        <v>3</v>
      </c>
      <c r="G671" s="333">
        <f t="shared" si="44"/>
        <v>4</v>
      </c>
    </row>
    <row r="672" spans="1:7" ht="20.100000000000001" customHeight="1" thickBot="1" x14ac:dyDescent="0.35">
      <c r="A672" s="329" t="s">
        <v>19</v>
      </c>
      <c r="B672" s="394"/>
      <c r="C672" s="352"/>
      <c r="D672" s="352"/>
      <c r="E672" s="350">
        <v>1</v>
      </c>
      <c r="F672" s="351">
        <v>0</v>
      </c>
      <c r="G672" s="333">
        <f t="shared" si="44"/>
        <v>1</v>
      </c>
    </row>
    <row r="673" spans="1:7" ht="20.100000000000001" customHeight="1" thickBot="1" x14ac:dyDescent="0.35">
      <c r="A673" s="329" t="s">
        <v>20</v>
      </c>
      <c r="B673" s="394"/>
      <c r="C673" s="352"/>
      <c r="D673" s="352"/>
      <c r="E673" s="350">
        <v>1</v>
      </c>
      <c r="F673" s="351">
        <v>1</v>
      </c>
      <c r="G673" s="333">
        <f t="shared" si="44"/>
        <v>2</v>
      </c>
    </row>
    <row r="674" spans="1:7" ht="20.100000000000001" customHeight="1" thickBot="1" x14ac:dyDescent="0.35">
      <c r="A674" s="329" t="s">
        <v>21</v>
      </c>
      <c r="B674" s="394"/>
      <c r="C674" s="352"/>
      <c r="D674" s="352"/>
      <c r="E674" s="350">
        <v>1</v>
      </c>
      <c r="F674" s="351">
        <v>0</v>
      </c>
      <c r="G674" s="333">
        <f t="shared" si="44"/>
        <v>1</v>
      </c>
    </row>
    <row r="675" spans="1:7" ht="20.100000000000001" customHeight="1" thickBot="1" x14ac:dyDescent="0.35">
      <c r="A675" s="336">
        <f>A654+1</f>
        <v>32</v>
      </c>
      <c r="B675" s="336" t="s">
        <v>24</v>
      </c>
      <c r="C675" s="336">
        <f t="shared" ref="C675:F675" si="46">SUM(C655:C674)</f>
        <v>0</v>
      </c>
      <c r="D675" s="336">
        <f t="shared" si="46"/>
        <v>4</v>
      </c>
      <c r="E675" s="336">
        <f t="shared" si="46"/>
        <v>18</v>
      </c>
      <c r="F675" s="337">
        <f t="shared" si="46"/>
        <v>27</v>
      </c>
      <c r="G675" s="336">
        <f t="shared" si="44"/>
        <v>49</v>
      </c>
    </row>
    <row r="676" spans="1:7" ht="18.75" customHeight="1" thickBot="1" x14ac:dyDescent="0.35">
      <c r="A676" s="329" t="s">
        <v>2</v>
      </c>
      <c r="B676" s="394" t="s">
        <v>83</v>
      </c>
      <c r="C676" s="352">
        <v>1</v>
      </c>
      <c r="D676" s="352">
        <v>0</v>
      </c>
      <c r="E676" s="350"/>
      <c r="F676" s="351"/>
      <c r="G676" s="333">
        <f t="shared" si="44"/>
        <v>1</v>
      </c>
    </row>
    <row r="677" spans="1:7" ht="15.75" customHeight="1" thickBot="1" x14ac:dyDescent="0.35">
      <c r="A677" s="329" t="s">
        <v>3</v>
      </c>
      <c r="B677" s="394"/>
      <c r="C677" s="352"/>
      <c r="D677" s="352"/>
      <c r="E677" s="350"/>
      <c r="F677" s="351"/>
      <c r="G677" s="333">
        <f t="shared" si="44"/>
        <v>0</v>
      </c>
    </row>
    <row r="678" spans="1:7" ht="19.5" thickBot="1" x14ac:dyDescent="0.35">
      <c r="A678" s="329" t="s">
        <v>4</v>
      </c>
      <c r="B678" s="394"/>
      <c r="C678" s="352"/>
      <c r="D678" s="352"/>
      <c r="E678" s="350"/>
      <c r="F678" s="351"/>
      <c r="G678" s="333">
        <f t="shared" si="44"/>
        <v>0</v>
      </c>
    </row>
    <row r="679" spans="1:7" ht="19.5" thickBot="1" x14ac:dyDescent="0.35">
      <c r="A679" s="329" t="s">
        <v>5</v>
      </c>
      <c r="B679" s="394"/>
      <c r="C679" s="352"/>
      <c r="D679" s="352"/>
      <c r="E679" s="350"/>
      <c r="F679" s="351"/>
      <c r="G679" s="333">
        <f t="shared" si="44"/>
        <v>0</v>
      </c>
    </row>
    <row r="680" spans="1:7" ht="19.5" thickBot="1" x14ac:dyDescent="0.35">
      <c r="A680" s="329" t="s">
        <v>6</v>
      </c>
      <c r="B680" s="394"/>
      <c r="C680" s="352"/>
      <c r="D680" s="352"/>
      <c r="E680" s="350"/>
      <c r="F680" s="351"/>
      <c r="G680" s="333">
        <f t="shared" si="44"/>
        <v>0</v>
      </c>
    </row>
    <row r="681" spans="1:7" ht="19.5" thickBot="1" x14ac:dyDescent="0.35">
      <c r="A681" s="329" t="s">
        <v>7</v>
      </c>
      <c r="B681" s="394"/>
      <c r="C681" s="352"/>
      <c r="D681" s="352"/>
      <c r="E681" s="350"/>
      <c r="F681" s="351"/>
      <c r="G681" s="333">
        <f t="shared" si="44"/>
        <v>0</v>
      </c>
    </row>
    <row r="682" spans="1:7" ht="19.5" thickBot="1" x14ac:dyDescent="0.35">
      <c r="A682" s="329" t="s">
        <v>8</v>
      </c>
      <c r="B682" s="394"/>
      <c r="C682" s="352"/>
      <c r="D682" s="352"/>
      <c r="E682" s="350"/>
      <c r="F682" s="351"/>
      <c r="G682" s="333">
        <f t="shared" si="44"/>
        <v>0</v>
      </c>
    </row>
    <row r="683" spans="1:7" ht="19.5" thickBot="1" x14ac:dyDescent="0.35">
      <c r="A683" s="329" t="s">
        <v>9</v>
      </c>
      <c r="B683" s="394"/>
      <c r="C683" s="352"/>
      <c r="D683" s="352"/>
      <c r="E683" s="350"/>
      <c r="F683" s="351"/>
      <c r="G683" s="333">
        <f t="shared" si="44"/>
        <v>0</v>
      </c>
    </row>
    <row r="684" spans="1:7" ht="19.5" thickBot="1" x14ac:dyDescent="0.35">
      <c r="A684" s="329" t="s">
        <v>10</v>
      </c>
      <c r="B684" s="394"/>
      <c r="C684" s="328"/>
      <c r="D684" s="328"/>
      <c r="E684" s="348"/>
      <c r="F684" s="349"/>
      <c r="G684" s="333">
        <f t="shared" si="44"/>
        <v>0</v>
      </c>
    </row>
    <row r="685" spans="1:7" ht="19.5" thickBot="1" x14ac:dyDescent="0.35">
      <c r="A685" s="329" t="s">
        <v>11</v>
      </c>
      <c r="B685" s="394"/>
      <c r="C685" s="352"/>
      <c r="D685" s="352"/>
      <c r="E685" s="350"/>
      <c r="F685" s="351"/>
      <c r="G685" s="333">
        <f t="shared" si="44"/>
        <v>0</v>
      </c>
    </row>
    <row r="686" spans="1:7" ht="19.5" thickBot="1" x14ac:dyDescent="0.35">
      <c r="A686" s="329" t="s">
        <v>12</v>
      </c>
      <c r="B686" s="394"/>
      <c r="C686" s="352"/>
      <c r="D686" s="352"/>
      <c r="E686" s="350"/>
      <c r="F686" s="351"/>
      <c r="G686" s="333">
        <f t="shared" si="44"/>
        <v>0</v>
      </c>
    </row>
    <row r="687" spans="1:7" ht="19.5" thickBot="1" x14ac:dyDescent="0.35">
      <c r="A687" s="329" t="s">
        <v>13</v>
      </c>
      <c r="B687" s="394"/>
      <c r="C687" s="352"/>
      <c r="D687" s="352"/>
      <c r="E687" s="350"/>
      <c r="F687" s="351"/>
      <c r="G687" s="333">
        <f t="shared" si="44"/>
        <v>0</v>
      </c>
    </row>
    <row r="688" spans="1:7" ht="19.5" thickBot="1" x14ac:dyDescent="0.35">
      <c r="A688" s="329" t="s">
        <v>14</v>
      </c>
      <c r="B688" s="394"/>
      <c r="C688" s="352"/>
      <c r="D688" s="352"/>
      <c r="E688" s="350"/>
      <c r="F688" s="351"/>
      <c r="G688" s="333">
        <f t="shared" si="44"/>
        <v>0</v>
      </c>
    </row>
    <row r="689" spans="1:7" ht="19.5" thickBot="1" x14ac:dyDescent="0.35">
      <c r="A689" s="329" t="s">
        <v>15</v>
      </c>
      <c r="B689" s="394"/>
      <c r="C689" s="352"/>
      <c r="D689" s="352"/>
      <c r="E689" s="350"/>
      <c r="F689" s="351"/>
      <c r="G689" s="333">
        <f t="shared" si="44"/>
        <v>0</v>
      </c>
    </row>
    <row r="690" spans="1:7" ht="19.5" thickBot="1" x14ac:dyDescent="0.35">
      <c r="A690" s="329" t="s">
        <v>16</v>
      </c>
      <c r="B690" s="394"/>
      <c r="C690" s="352"/>
      <c r="D690" s="352"/>
      <c r="E690" s="350"/>
      <c r="F690" s="351"/>
      <c r="G690" s="333">
        <f t="shared" si="44"/>
        <v>0</v>
      </c>
    </row>
    <row r="691" spans="1:7" ht="19.5" thickBot="1" x14ac:dyDescent="0.35">
      <c r="A691" s="335" t="s">
        <v>17</v>
      </c>
      <c r="B691" s="394"/>
      <c r="C691" s="328"/>
      <c r="D691" s="328"/>
      <c r="E691" s="348"/>
      <c r="F691" s="349"/>
      <c r="G691" s="333">
        <f t="shared" si="44"/>
        <v>0</v>
      </c>
    </row>
    <row r="692" spans="1:7" ht="19.5" thickBot="1" x14ac:dyDescent="0.35">
      <c r="A692" s="329" t="s">
        <v>18</v>
      </c>
      <c r="B692" s="394"/>
      <c r="C692" s="352"/>
      <c r="D692" s="352"/>
      <c r="E692" s="350"/>
      <c r="F692" s="351"/>
      <c r="G692" s="333">
        <f t="shared" si="44"/>
        <v>0</v>
      </c>
    </row>
    <row r="693" spans="1:7" ht="19.5" thickBot="1" x14ac:dyDescent="0.35">
      <c r="A693" s="329" t="s">
        <v>19</v>
      </c>
      <c r="B693" s="394"/>
      <c r="C693" s="352"/>
      <c r="D693" s="352"/>
      <c r="E693" s="350"/>
      <c r="F693" s="351"/>
      <c r="G693" s="333">
        <f t="shared" si="44"/>
        <v>0</v>
      </c>
    </row>
    <row r="694" spans="1:7" ht="19.5" thickBot="1" x14ac:dyDescent="0.35">
      <c r="A694" s="329" t="s">
        <v>20</v>
      </c>
      <c r="B694" s="394"/>
      <c r="C694" s="352"/>
      <c r="D694" s="352"/>
      <c r="E694" s="350"/>
      <c r="F694" s="351"/>
      <c r="G694" s="333">
        <f t="shared" si="44"/>
        <v>0</v>
      </c>
    </row>
    <row r="695" spans="1:7" ht="19.5" thickBot="1" x14ac:dyDescent="0.35">
      <c r="A695" s="329" t="s">
        <v>21</v>
      </c>
      <c r="B695" s="394"/>
      <c r="C695" s="352"/>
      <c r="D695" s="352"/>
      <c r="E695" s="350"/>
      <c r="F695" s="351"/>
      <c r="G695" s="333">
        <f t="shared" si="44"/>
        <v>0</v>
      </c>
    </row>
    <row r="696" spans="1:7" ht="19.5" thickBot="1" x14ac:dyDescent="0.35">
      <c r="A696" s="336">
        <f>A675+1</f>
        <v>33</v>
      </c>
      <c r="B696" s="336" t="s">
        <v>83</v>
      </c>
      <c r="C696" s="336">
        <f t="shared" ref="C696:F696" si="47">SUM(C676:C695)</f>
        <v>1</v>
      </c>
      <c r="D696" s="336">
        <f t="shared" si="47"/>
        <v>0</v>
      </c>
      <c r="E696" s="336">
        <f t="shared" si="47"/>
        <v>0</v>
      </c>
      <c r="F696" s="337">
        <f t="shared" si="47"/>
        <v>0</v>
      </c>
      <c r="G696" s="336">
        <f t="shared" si="44"/>
        <v>1</v>
      </c>
    </row>
    <row r="697" spans="1:7" ht="19.5" thickBot="1" x14ac:dyDescent="0.35">
      <c r="A697" s="329" t="s">
        <v>2</v>
      </c>
      <c r="B697" s="394" t="s">
        <v>25</v>
      </c>
      <c r="C697" s="352"/>
      <c r="D697" s="352"/>
      <c r="E697" s="350"/>
      <c r="F697" s="351"/>
      <c r="G697" s="333">
        <f t="shared" si="44"/>
        <v>0</v>
      </c>
    </row>
    <row r="698" spans="1:7" ht="19.5" thickBot="1" x14ac:dyDescent="0.35">
      <c r="A698" s="329" t="s">
        <v>3</v>
      </c>
      <c r="B698" s="394"/>
      <c r="C698" s="352"/>
      <c r="D698" s="352"/>
      <c r="E698" s="350"/>
      <c r="F698" s="351"/>
      <c r="G698" s="333">
        <f t="shared" si="44"/>
        <v>0</v>
      </c>
    </row>
    <row r="699" spans="1:7" ht="19.5" thickBot="1" x14ac:dyDescent="0.35">
      <c r="A699" s="329" t="s">
        <v>4</v>
      </c>
      <c r="B699" s="394"/>
      <c r="C699" s="352"/>
      <c r="D699" s="352"/>
      <c r="E699" s="350"/>
      <c r="F699" s="351">
        <v>3</v>
      </c>
      <c r="G699" s="333">
        <f t="shared" si="44"/>
        <v>3</v>
      </c>
    </row>
    <row r="700" spans="1:7" ht="19.5" thickBot="1" x14ac:dyDescent="0.35">
      <c r="A700" s="329" t="s">
        <v>5</v>
      </c>
      <c r="B700" s="394"/>
      <c r="C700" s="352"/>
      <c r="D700" s="352"/>
      <c r="E700" s="350"/>
      <c r="F700" s="351">
        <v>1</v>
      </c>
      <c r="G700" s="333">
        <f t="shared" si="44"/>
        <v>1</v>
      </c>
    </row>
    <row r="701" spans="1:7" ht="19.5" thickBot="1" x14ac:dyDescent="0.35">
      <c r="A701" s="329" t="s">
        <v>6</v>
      </c>
      <c r="B701" s="394"/>
      <c r="C701" s="352"/>
      <c r="D701" s="352"/>
      <c r="E701" s="350"/>
      <c r="F701" s="351"/>
      <c r="G701" s="333">
        <f t="shared" si="44"/>
        <v>0</v>
      </c>
    </row>
    <row r="702" spans="1:7" ht="19.5" thickBot="1" x14ac:dyDescent="0.35">
      <c r="A702" s="329" t="s">
        <v>7</v>
      </c>
      <c r="B702" s="394"/>
      <c r="C702" s="352"/>
      <c r="D702" s="352"/>
      <c r="E702" s="350"/>
      <c r="F702" s="351"/>
      <c r="G702" s="333">
        <f t="shared" si="44"/>
        <v>0</v>
      </c>
    </row>
    <row r="703" spans="1:7" ht="19.5" thickBot="1" x14ac:dyDescent="0.35">
      <c r="A703" s="329" t="s">
        <v>8</v>
      </c>
      <c r="B703" s="394"/>
      <c r="C703" s="352"/>
      <c r="D703" s="352"/>
      <c r="E703" s="350"/>
      <c r="F703" s="351"/>
      <c r="G703" s="333">
        <f t="shared" si="44"/>
        <v>0</v>
      </c>
    </row>
    <row r="704" spans="1:7" ht="19.5" thickBot="1" x14ac:dyDescent="0.35">
      <c r="A704" s="329" t="s">
        <v>9</v>
      </c>
      <c r="B704" s="394"/>
      <c r="C704" s="352"/>
      <c r="D704" s="352"/>
      <c r="E704" s="350"/>
      <c r="F704" s="351"/>
      <c r="G704" s="333">
        <f t="shared" si="44"/>
        <v>0</v>
      </c>
    </row>
    <row r="705" spans="1:7" ht="19.5" thickBot="1" x14ac:dyDescent="0.35">
      <c r="A705" s="329" t="s">
        <v>10</v>
      </c>
      <c r="B705" s="394"/>
      <c r="C705" s="328"/>
      <c r="D705" s="328"/>
      <c r="E705" s="348"/>
      <c r="F705" s="349"/>
      <c r="G705" s="333">
        <f t="shared" si="44"/>
        <v>0</v>
      </c>
    </row>
    <row r="706" spans="1:7" ht="19.5" thickBot="1" x14ac:dyDescent="0.35">
      <c r="A706" s="329" t="s">
        <v>11</v>
      </c>
      <c r="B706" s="394"/>
      <c r="C706" s="352"/>
      <c r="D706" s="352"/>
      <c r="E706" s="350"/>
      <c r="F706" s="351">
        <v>1</v>
      </c>
      <c r="G706" s="333">
        <f t="shared" si="44"/>
        <v>1</v>
      </c>
    </row>
    <row r="707" spans="1:7" ht="19.5" thickBot="1" x14ac:dyDescent="0.35">
      <c r="A707" s="329" t="s">
        <v>12</v>
      </c>
      <c r="B707" s="394"/>
      <c r="C707" s="352"/>
      <c r="D707" s="352"/>
      <c r="E707" s="350"/>
      <c r="F707" s="351"/>
      <c r="G707" s="333">
        <f t="shared" si="44"/>
        <v>0</v>
      </c>
    </row>
    <row r="708" spans="1:7" ht="19.5" thickBot="1" x14ac:dyDescent="0.35">
      <c r="A708" s="329" t="s">
        <v>13</v>
      </c>
      <c r="B708" s="394"/>
      <c r="C708" s="352"/>
      <c r="D708" s="352"/>
      <c r="E708" s="350"/>
      <c r="F708" s="351"/>
      <c r="G708" s="333">
        <f t="shared" ref="G708:G771" si="48">F708+E708+D708+C708</f>
        <v>0</v>
      </c>
    </row>
    <row r="709" spans="1:7" ht="19.5" thickBot="1" x14ac:dyDescent="0.35">
      <c r="A709" s="329" t="s">
        <v>14</v>
      </c>
      <c r="B709" s="394"/>
      <c r="C709" s="352"/>
      <c r="D709" s="352"/>
      <c r="E709" s="350"/>
      <c r="F709" s="351"/>
      <c r="G709" s="333">
        <f t="shared" si="48"/>
        <v>0</v>
      </c>
    </row>
    <row r="710" spans="1:7" ht="19.5" thickBot="1" x14ac:dyDescent="0.35">
      <c r="A710" s="329" t="s">
        <v>15</v>
      </c>
      <c r="B710" s="394"/>
      <c r="C710" s="352"/>
      <c r="D710" s="352"/>
      <c r="E710" s="350"/>
      <c r="F710" s="351"/>
      <c r="G710" s="333">
        <f t="shared" si="48"/>
        <v>0</v>
      </c>
    </row>
    <row r="711" spans="1:7" ht="19.5" thickBot="1" x14ac:dyDescent="0.35">
      <c r="A711" s="329" t="s">
        <v>16</v>
      </c>
      <c r="B711" s="394"/>
      <c r="C711" s="352"/>
      <c r="D711" s="352"/>
      <c r="E711" s="350"/>
      <c r="F711" s="351"/>
      <c r="G711" s="333">
        <f t="shared" si="48"/>
        <v>0</v>
      </c>
    </row>
    <row r="712" spans="1:7" ht="19.5" thickBot="1" x14ac:dyDescent="0.35">
      <c r="A712" s="335" t="s">
        <v>17</v>
      </c>
      <c r="B712" s="394"/>
      <c r="C712" s="328"/>
      <c r="D712" s="328"/>
      <c r="E712" s="348"/>
      <c r="F712" s="349"/>
      <c r="G712" s="333">
        <f t="shared" si="48"/>
        <v>0</v>
      </c>
    </row>
    <row r="713" spans="1:7" ht="19.5" thickBot="1" x14ac:dyDescent="0.35">
      <c r="A713" s="329" t="s">
        <v>18</v>
      </c>
      <c r="B713" s="394"/>
      <c r="C713" s="352"/>
      <c r="D713" s="352"/>
      <c r="E713" s="350"/>
      <c r="F713" s="351"/>
      <c r="G713" s="333">
        <f t="shared" si="48"/>
        <v>0</v>
      </c>
    </row>
    <row r="714" spans="1:7" ht="19.5" thickBot="1" x14ac:dyDescent="0.35">
      <c r="A714" s="329" t="s">
        <v>19</v>
      </c>
      <c r="B714" s="394"/>
      <c r="C714" s="352"/>
      <c r="D714" s="352"/>
      <c r="E714" s="350"/>
      <c r="F714" s="351"/>
      <c r="G714" s="333">
        <f t="shared" si="48"/>
        <v>0</v>
      </c>
    </row>
    <row r="715" spans="1:7" ht="19.5" thickBot="1" x14ac:dyDescent="0.35">
      <c r="A715" s="329" t="s">
        <v>20</v>
      </c>
      <c r="B715" s="394"/>
      <c r="C715" s="352"/>
      <c r="D715" s="352"/>
      <c r="E715" s="350"/>
      <c r="F715" s="351"/>
      <c r="G715" s="333">
        <f t="shared" si="48"/>
        <v>0</v>
      </c>
    </row>
    <row r="716" spans="1:7" ht="19.5" thickBot="1" x14ac:dyDescent="0.35">
      <c r="A716" s="329" t="s">
        <v>21</v>
      </c>
      <c r="B716" s="394"/>
      <c r="C716" s="352"/>
      <c r="D716" s="352"/>
      <c r="E716" s="350"/>
      <c r="F716" s="351"/>
      <c r="G716" s="333">
        <f t="shared" si="48"/>
        <v>0</v>
      </c>
    </row>
    <row r="717" spans="1:7" ht="19.5" thickBot="1" x14ac:dyDescent="0.35">
      <c r="A717" s="336">
        <f>A696+1</f>
        <v>34</v>
      </c>
      <c r="B717" s="336" t="s">
        <v>25</v>
      </c>
      <c r="C717" s="336">
        <f t="shared" ref="C717:F717" si="49">SUM(C697:C716)</f>
        <v>0</v>
      </c>
      <c r="D717" s="336">
        <f t="shared" si="49"/>
        <v>0</v>
      </c>
      <c r="E717" s="336">
        <f t="shared" si="49"/>
        <v>0</v>
      </c>
      <c r="F717" s="337">
        <f t="shared" si="49"/>
        <v>5</v>
      </c>
      <c r="G717" s="336">
        <f t="shared" si="48"/>
        <v>5</v>
      </c>
    </row>
    <row r="718" spans="1:7" ht="18" customHeight="1" thickBot="1" x14ac:dyDescent="0.35">
      <c r="A718" s="329" t="s">
        <v>2</v>
      </c>
      <c r="B718" s="394" t="s">
        <v>46</v>
      </c>
      <c r="C718" s="352"/>
      <c r="D718" s="352"/>
      <c r="E718" s="350"/>
      <c r="F718" s="351"/>
      <c r="G718" s="333">
        <f t="shared" si="48"/>
        <v>0</v>
      </c>
    </row>
    <row r="719" spans="1:7" ht="18" customHeight="1" thickBot="1" x14ac:dyDescent="0.35">
      <c r="A719" s="329" t="s">
        <v>3</v>
      </c>
      <c r="B719" s="394"/>
      <c r="C719" s="352"/>
      <c r="D719" s="352"/>
      <c r="E719" s="350"/>
      <c r="F719" s="351"/>
      <c r="G719" s="333">
        <f t="shared" si="48"/>
        <v>0</v>
      </c>
    </row>
    <row r="720" spans="1:7" ht="18" customHeight="1" thickBot="1" x14ac:dyDescent="0.35">
      <c r="A720" s="329" t="s">
        <v>4</v>
      </c>
      <c r="B720" s="394"/>
      <c r="C720" s="352"/>
      <c r="D720" s="352"/>
      <c r="E720" s="350"/>
      <c r="F720" s="351"/>
      <c r="G720" s="333">
        <f t="shared" si="48"/>
        <v>0</v>
      </c>
    </row>
    <row r="721" spans="1:7" ht="18" customHeight="1" thickBot="1" x14ac:dyDescent="0.35">
      <c r="A721" s="329" t="s">
        <v>5</v>
      </c>
      <c r="B721" s="394"/>
      <c r="C721" s="352"/>
      <c r="D721" s="352"/>
      <c r="E721" s="350"/>
      <c r="F721" s="351"/>
      <c r="G721" s="333">
        <f t="shared" si="48"/>
        <v>0</v>
      </c>
    </row>
    <row r="722" spans="1:7" ht="18" customHeight="1" thickBot="1" x14ac:dyDescent="0.35">
      <c r="A722" s="329" t="s">
        <v>6</v>
      </c>
      <c r="B722" s="394"/>
      <c r="C722" s="352"/>
      <c r="D722" s="352">
        <v>3</v>
      </c>
      <c r="E722" s="350">
        <v>2</v>
      </c>
      <c r="F722" s="351">
        <v>0</v>
      </c>
      <c r="G722" s="333">
        <f t="shared" si="48"/>
        <v>5</v>
      </c>
    </row>
    <row r="723" spans="1:7" ht="18" customHeight="1" thickBot="1" x14ac:dyDescent="0.35">
      <c r="A723" s="329" t="s">
        <v>7</v>
      </c>
      <c r="B723" s="394"/>
      <c r="C723" s="352"/>
      <c r="D723" s="352"/>
      <c r="E723" s="350"/>
      <c r="F723" s="351"/>
      <c r="G723" s="333">
        <f t="shared" si="48"/>
        <v>0</v>
      </c>
    </row>
    <row r="724" spans="1:7" ht="18" customHeight="1" thickBot="1" x14ac:dyDescent="0.35">
      <c r="A724" s="329" t="s">
        <v>8</v>
      </c>
      <c r="B724" s="394"/>
      <c r="C724" s="352"/>
      <c r="D724" s="352"/>
      <c r="E724" s="350"/>
      <c r="F724" s="351"/>
      <c r="G724" s="333">
        <f t="shared" si="48"/>
        <v>0</v>
      </c>
    </row>
    <row r="725" spans="1:7" ht="18" customHeight="1" thickBot="1" x14ac:dyDescent="0.35">
      <c r="A725" s="329" t="s">
        <v>9</v>
      </c>
      <c r="B725" s="394"/>
      <c r="C725" s="352"/>
      <c r="D725" s="352"/>
      <c r="E725" s="350"/>
      <c r="F725" s="351"/>
      <c r="G725" s="333">
        <f t="shared" si="48"/>
        <v>0</v>
      </c>
    </row>
    <row r="726" spans="1:7" ht="19.5" thickBot="1" x14ac:dyDescent="0.35">
      <c r="A726" s="329" t="s">
        <v>10</v>
      </c>
      <c r="B726" s="394"/>
      <c r="C726" s="328"/>
      <c r="D726" s="328"/>
      <c r="E726" s="348"/>
      <c r="F726" s="349"/>
      <c r="G726" s="333">
        <f t="shared" si="48"/>
        <v>0</v>
      </c>
    </row>
    <row r="727" spans="1:7" ht="18" customHeight="1" thickBot="1" x14ac:dyDescent="0.35">
      <c r="A727" s="329" t="s">
        <v>11</v>
      </c>
      <c r="B727" s="394"/>
      <c r="C727" s="352"/>
      <c r="D727" s="352"/>
      <c r="E727" s="350"/>
      <c r="F727" s="351"/>
      <c r="G727" s="333">
        <f t="shared" si="48"/>
        <v>0</v>
      </c>
    </row>
    <row r="728" spans="1:7" ht="18" customHeight="1" thickBot="1" x14ac:dyDescent="0.35">
      <c r="A728" s="329" t="s">
        <v>12</v>
      </c>
      <c r="B728" s="394"/>
      <c r="C728" s="352"/>
      <c r="D728" s="352"/>
      <c r="E728" s="350"/>
      <c r="F728" s="351"/>
      <c r="G728" s="333">
        <f t="shared" si="48"/>
        <v>0</v>
      </c>
    </row>
    <row r="729" spans="1:7" ht="18" customHeight="1" thickBot="1" x14ac:dyDescent="0.35">
      <c r="A729" s="329" t="s">
        <v>13</v>
      </c>
      <c r="B729" s="394"/>
      <c r="C729" s="352"/>
      <c r="D729" s="352"/>
      <c r="E729" s="350"/>
      <c r="F729" s="351"/>
      <c r="G729" s="333">
        <f t="shared" si="48"/>
        <v>0</v>
      </c>
    </row>
    <row r="730" spans="1:7" ht="18" customHeight="1" thickBot="1" x14ac:dyDescent="0.35">
      <c r="A730" s="329" t="s">
        <v>14</v>
      </c>
      <c r="B730" s="394"/>
      <c r="C730" s="352"/>
      <c r="D730" s="352"/>
      <c r="E730" s="350"/>
      <c r="F730" s="351"/>
      <c r="G730" s="333">
        <f t="shared" si="48"/>
        <v>0</v>
      </c>
    </row>
    <row r="731" spans="1:7" ht="18" customHeight="1" thickBot="1" x14ac:dyDescent="0.35">
      <c r="A731" s="329" t="s">
        <v>15</v>
      </c>
      <c r="B731" s="394"/>
      <c r="C731" s="352"/>
      <c r="D731" s="352"/>
      <c r="E731" s="350"/>
      <c r="F731" s="351"/>
      <c r="G731" s="333">
        <f t="shared" si="48"/>
        <v>0</v>
      </c>
    </row>
    <row r="732" spans="1:7" ht="18" customHeight="1" thickBot="1" x14ac:dyDescent="0.35">
      <c r="A732" s="329" t="s">
        <v>16</v>
      </c>
      <c r="B732" s="394"/>
      <c r="C732" s="352"/>
      <c r="D732" s="352"/>
      <c r="E732" s="350"/>
      <c r="F732" s="351"/>
      <c r="G732" s="333">
        <f t="shared" si="48"/>
        <v>0</v>
      </c>
    </row>
    <row r="733" spans="1:7" ht="18" customHeight="1" thickBot="1" x14ac:dyDescent="0.35">
      <c r="A733" s="335" t="s">
        <v>17</v>
      </c>
      <c r="B733" s="394"/>
      <c r="C733" s="328"/>
      <c r="D733" s="328"/>
      <c r="E733" s="348"/>
      <c r="F733" s="349"/>
      <c r="G733" s="333">
        <f t="shared" si="48"/>
        <v>0</v>
      </c>
    </row>
    <row r="734" spans="1:7" ht="18" customHeight="1" thickBot="1" x14ac:dyDescent="0.35">
      <c r="A734" s="329" t="s">
        <v>18</v>
      </c>
      <c r="B734" s="394"/>
      <c r="C734" s="352"/>
      <c r="D734" s="352"/>
      <c r="E734" s="350"/>
      <c r="F734" s="351"/>
      <c r="G734" s="333">
        <f t="shared" si="48"/>
        <v>0</v>
      </c>
    </row>
    <row r="735" spans="1:7" ht="18" customHeight="1" thickBot="1" x14ac:dyDescent="0.35">
      <c r="A735" s="329" t="s">
        <v>19</v>
      </c>
      <c r="B735" s="394"/>
      <c r="C735" s="352"/>
      <c r="D735" s="352"/>
      <c r="E735" s="350"/>
      <c r="F735" s="351"/>
      <c r="G735" s="333">
        <f t="shared" si="48"/>
        <v>0</v>
      </c>
    </row>
    <row r="736" spans="1:7" ht="18" customHeight="1" thickBot="1" x14ac:dyDescent="0.35">
      <c r="A736" s="329" t="s">
        <v>20</v>
      </c>
      <c r="B736" s="394"/>
      <c r="C736" s="352"/>
      <c r="D736" s="352"/>
      <c r="E736" s="350"/>
      <c r="F736" s="351"/>
      <c r="G736" s="333">
        <f t="shared" si="48"/>
        <v>0</v>
      </c>
    </row>
    <row r="737" spans="1:7" ht="18" customHeight="1" thickBot="1" x14ac:dyDescent="0.35">
      <c r="A737" s="329" t="s">
        <v>21</v>
      </c>
      <c r="B737" s="394"/>
      <c r="C737" s="352"/>
      <c r="D737" s="352"/>
      <c r="E737" s="350"/>
      <c r="F737" s="351"/>
      <c r="G737" s="333">
        <f t="shared" si="48"/>
        <v>0</v>
      </c>
    </row>
    <row r="738" spans="1:7" ht="19.5" thickBot="1" x14ac:dyDescent="0.35">
      <c r="A738" s="336">
        <f>A717+1</f>
        <v>35</v>
      </c>
      <c r="B738" s="336" t="s">
        <v>46</v>
      </c>
      <c r="C738" s="336">
        <f t="shared" ref="C738:F738" si="50">SUM(C718:C737)</f>
        <v>0</v>
      </c>
      <c r="D738" s="336">
        <f t="shared" si="50"/>
        <v>3</v>
      </c>
      <c r="E738" s="336">
        <f t="shared" si="50"/>
        <v>2</v>
      </c>
      <c r="F738" s="337">
        <f t="shared" si="50"/>
        <v>0</v>
      </c>
      <c r="G738" s="336">
        <f t="shared" si="48"/>
        <v>5</v>
      </c>
    </row>
    <row r="739" spans="1:7" ht="20.25" customHeight="1" thickBot="1" x14ac:dyDescent="0.35">
      <c r="A739" s="329" t="s">
        <v>2</v>
      </c>
      <c r="B739" s="394" t="s">
        <v>26</v>
      </c>
      <c r="C739" s="352"/>
      <c r="D739" s="352">
        <v>1</v>
      </c>
      <c r="E739" s="350"/>
      <c r="F739" s="351"/>
      <c r="G739" s="333">
        <f t="shared" si="48"/>
        <v>1</v>
      </c>
    </row>
    <row r="740" spans="1:7" ht="20.25" customHeight="1" thickBot="1" x14ac:dyDescent="0.35">
      <c r="A740" s="329" t="s">
        <v>3</v>
      </c>
      <c r="B740" s="394"/>
      <c r="C740" s="352"/>
      <c r="D740" s="352"/>
      <c r="E740" s="350"/>
      <c r="F740" s="351"/>
      <c r="G740" s="333">
        <f t="shared" si="48"/>
        <v>0</v>
      </c>
    </row>
    <row r="741" spans="1:7" ht="20.25" customHeight="1" thickBot="1" x14ac:dyDescent="0.35">
      <c r="A741" s="329" t="s">
        <v>4</v>
      </c>
      <c r="B741" s="394"/>
      <c r="C741" s="352"/>
      <c r="D741" s="352">
        <v>1</v>
      </c>
      <c r="E741" s="350"/>
      <c r="F741" s="351"/>
      <c r="G741" s="333">
        <f t="shared" si="48"/>
        <v>1</v>
      </c>
    </row>
    <row r="742" spans="1:7" ht="20.25" customHeight="1" thickBot="1" x14ac:dyDescent="0.35">
      <c r="A742" s="329" t="s">
        <v>5</v>
      </c>
      <c r="B742" s="394"/>
      <c r="C742" s="352"/>
      <c r="D742" s="352"/>
      <c r="E742" s="350"/>
      <c r="F742" s="351"/>
      <c r="G742" s="333">
        <f t="shared" si="48"/>
        <v>0</v>
      </c>
    </row>
    <row r="743" spans="1:7" ht="20.25" customHeight="1" thickBot="1" x14ac:dyDescent="0.35">
      <c r="A743" s="329" t="s">
        <v>6</v>
      </c>
      <c r="B743" s="394"/>
      <c r="C743" s="352"/>
      <c r="D743" s="352">
        <v>0</v>
      </c>
      <c r="E743" s="350"/>
      <c r="F743" s="351"/>
      <c r="G743" s="333">
        <f t="shared" si="48"/>
        <v>0</v>
      </c>
    </row>
    <row r="744" spans="1:7" ht="20.25" customHeight="1" thickBot="1" x14ac:dyDescent="0.35">
      <c r="A744" s="329" t="s">
        <v>7</v>
      </c>
      <c r="B744" s="394"/>
      <c r="C744" s="352"/>
      <c r="D744" s="352"/>
      <c r="E744" s="350"/>
      <c r="F744" s="351"/>
      <c r="G744" s="333">
        <f t="shared" si="48"/>
        <v>0</v>
      </c>
    </row>
    <row r="745" spans="1:7" ht="20.25" customHeight="1" thickBot="1" x14ac:dyDescent="0.35">
      <c r="A745" s="329" t="s">
        <v>8</v>
      </c>
      <c r="B745" s="394"/>
      <c r="C745" s="352"/>
      <c r="D745" s="352">
        <v>1</v>
      </c>
      <c r="E745" s="350"/>
      <c r="F745" s="351"/>
      <c r="G745" s="333">
        <f t="shared" si="48"/>
        <v>1</v>
      </c>
    </row>
    <row r="746" spans="1:7" ht="20.25" customHeight="1" thickBot="1" x14ac:dyDescent="0.35">
      <c r="A746" s="329" t="s">
        <v>9</v>
      </c>
      <c r="B746" s="394"/>
      <c r="C746" s="352"/>
      <c r="D746" s="352"/>
      <c r="E746" s="350"/>
      <c r="F746" s="351"/>
      <c r="G746" s="333">
        <f t="shared" si="48"/>
        <v>0</v>
      </c>
    </row>
    <row r="747" spans="1:7" ht="20.25" customHeight="1" thickBot="1" x14ac:dyDescent="0.35">
      <c r="A747" s="329" t="s">
        <v>10</v>
      </c>
      <c r="B747" s="394"/>
      <c r="C747" s="328"/>
      <c r="D747" s="328">
        <v>0</v>
      </c>
      <c r="E747" s="348"/>
      <c r="F747" s="349"/>
      <c r="G747" s="333">
        <f t="shared" si="48"/>
        <v>0</v>
      </c>
    </row>
    <row r="748" spans="1:7" ht="20.25" customHeight="1" thickBot="1" x14ac:dyDescent="0.35">
      <c r="A748" s="329" t="s">
        <v>11</v>
      </c>
      <c r="B748" s="394"/>
      <c r="C748" s="352"/>
      <c r="D748" s="352">
        <v>0</v>
      </c>
      <c r="E748" s="350"/>
      <c r="F748" s="351"/>
      <c r="G748" s="333">
        <f t="shared" si="48"/>
        <v>0</v>
      </c>
    </row>
    <row r="749" spans="1:7" ht="20.25" customHeight="1" thickBot="1" x14ac:dyDescent="0.35">
      <c r="A749" s="329" t="s">
        <v>12</v>
      </c>
      <c r="B749" s="394"/>
      <c r="C749" s="352"/>
      <c r="D749" s="352">
        <v>0</v>
      </c>
      <c r="E749" s="350"/>
      <c r="F749" s="351"/>
      <c r="G749" s="333">
        <f t="shared" si="48"/>
        <v>0</v>
      </c>
    </row>
    <row r="750" spans="1:7" ht="20.25" customHeight="1" thickBot="1" x14ac:dyDescent="0.35">
      <c r="A750" s="329" t="s">
        <v>13</v>
      </c>
      <c r="B750" s="394"/>
      <c r="C750" s="352"/>
      <c r="D750" s="352">
        <v>1</v>
      </c>
      <c r="E750" s="350"/>
      <c r="F750" s="351"/>
      <c r="G750" s="333">
        <f t="shared" si="48"/>
        <v>1</v>
      </c>
    </row>
    <row r="751" spans="1:7" ht="20.25" customHeight="1" thickBot="1" x14ac:dyDescent="0.35">
      <c r="A751" s="329" t="s">
        <v>14</v>
      </c>
      <c r="B751" s="394"/>
      <c r="C751" s="352"/>
      <c r="D751" s="352">
        <v>1</v>
      </c>
      <c r="E751" s="350"/>
      <c r="F751" s="351"/>
      <c r="G751" s="333">
        <f t="shared" si="48"/>
        <v>1</v>
      </c>
    </row>
    <row r="752" spans="1:7" ht="20.25" customHeight="1" thickBot="1" x14ac:dyDescent="0.35">
      <c r="A752" s="329" t="s">
        <v>15</v>
      </c>
      <c r="B752" s="394"/>
      <c r="C752" s="352"/>
      <c r="D752" s="352"/>
      <c r="E752" s="350"/>
      <c r="F752" s="351"/>
      <c r="G752" s="333">
        <f t="shared" si="48"/>
        <v>0</v>
      </c>
    </row>
    <row r="753" spans="1:7" ht="20.25" customHeight="1" thickBot="1" x14ac:dyDescent="0.35">
      <c r="A753" s="329" t="s">
        <v>16</v>
      </c>
      <c r="B753" s="394"/>
      <c r="C753" s="352"/>
      <c r="D753" s="352">
        <v>1</v>
      </c>
      <c r="E753" s="350"/>
      <c r="F753" s="351"/>
      <c r="G753" s="333">
        <f t="shared" si="48"/>
        <v>1</v>
      </c>
    </row>
    <row r="754" spans="1:7" ht="20.25" customHeight="1" thickBot="1" x14ac:dyDescent="0.35">
      <c r="A754" s="335" t="s">
        <v>17</v>
      </c>
      <c r="B754" s="394"/>
      <c r="C754" s="328"/>
      <c r="D754" s="328"/>
      <c r="E754" s="348"/>
      <c r="F754" s="349"/>
      <c r="G754" s="333">
        <f t="shared" si="48"/>
        <v>0</v>
      </c>
    </row>
    <row r="755" spans="1:7" ht="20.25" customHeight="1" thickBot="1" x14ac:dyDescent="0.35">
      <c r="A755" s="329" t="s">
        <v>18</v>
      </c>
      <c r="B755" s="394"/>
      <c r="C755" s="352"/>
      <c r="D755" s="352">
        <v>0</v>
      </c>
      <c r="E755" s="350"/>
      <c r="F755" s="351"/>
      <c r="G755" s="333">
        <f t="shared" si="48"/>
        <v>0</v>
      </c>
    </row>
    <row r="756" spans="1:7" ht="20.25" customHeight="1" thickBot="1" x14ac:dyDescent="0.35">
      <c r="A756" s="329" t="s">
        <v>19</v>
      </c>
      <c r="B756" s="394"/>
      <c r="C756" s="352"/>
      <c r="D756" s="352">
        <v>0</v>
      </c>
      <c r="E756" s="350"/>
      <c r="F756" s="351"/>
      <c r="G756" s="333">
        <f t="shared" si="48"/>
        <v>0</v>
      </c>
    </row>
    <row r="757" spans="1:7" ht="20.25" customHeight="1" thickBot="1" x14ac:dyDescent="0.35">
      <c r="A757" s="329" t="s">
        <v>20</v>
      </c>
      <c r="B757" s="394"/>
      <c r="C757" s="352"/>
      <c r="D757" s="352"/>
      <c r="E757" s="350"/>
      <c r="F757" s="351"/>
      <c r="G757" s="333">
        <f t="shared" si="48"/>
        <v>0</v>
      </c>
    </row>
    <row r="758" spans="1:7" ht="21" customHeight="1" thickBot="1" x14ac:dyDescent="0.35">
      <c r="A758" s="329" t="s">
        <v>21</v>
      </c>
      <c r="B758" s="394"/>
      <c r="C758" s="352"/>
      <c r="D758" s="352"/>
      <c r="E758" s="350"/>
      <c r="F758" s="351"/>
      <c r="G758" s="333">
        <f t="shared" si="48"/>
        <v>0</v>
      </c>
    </row>
    <row r="759" spans="1:7" ht="19.5" thickBot="1" x14ac:dyDescent="0.35">
      <c r="A759" s="336">
        <f>A738+1</f>
        <v>36</v>
      </c>
      <c r="B759" s="336" t="s">
        <v>26</v>
      </c>
      <c r="C759" s="336">
        <f t="shared" ref="C759:F759" si="51">SUM(C739:C758)</f>
        <v>0</v>
      </c>
      <c r="D759" s="336">
        <f t="shared" si="51"/>
        <v>6</v>
      </c>
      <c r="E759" s="336">
        <f t="shared" si="51"/>
        <v>0</v>
      </c>
      <c r="F759" s="337">
        <f t="shared" si="51"/>
        <v>0</v>
      </c>
      <c r="G759" s="336">
        <f t="shared" si="48"/>
        <v>6</v>
      </c>
    </row>
    <row r="760" spans="1:7" ht="20.25" customHeight="1" thickBot="1" x14ac:dyDescent="0.35">
      <c r="A760" s="329" t="s">
        <v>2</v>
      </c>
      <c r="B760" s="394" t="s">
        <v>143</v>
      </c>
      <c r="C760" s="352">
        <v>1</v>
      </c>
      <c r="D760" s="352"/>
      <c r="E760" s="350"/>
      <c r="F760" s="351"/>
      <c r="G760" s="333">
        <f t="shared" si="48"/>
        <v>1</v>
      </c>
    </row>
    <row r="761" spans="1:7" ht="20.25" customHeight="1" thickBot="1" x14ac:dyDescent="0.35">
      <c r="A761" s="329" t="s">
        <v>3</v>
      </c>
      <c r="B761" s="394"/>
      <c r="C761" s="352"/>
      <c r="D761" s="352"/>
      <c r="E761" s="350"/>
      <c r="F761" s="351"/>
      <c r="G761" s="333">
        <f t="shared" si="48"/>
        <v>0</v>
      </c>
    </row>
    <row r="762" spans="1:7" ht="20.25" customHeight="1" thickBot="1" x14ac:dyDescent="0.35">
      <c r="A762" s="329" t="s">
        <v>4</v>
      </c>
      <c r="B762" s="394"/>
      <c r="C762" s="352"/>
      <c r="D762" s="352">
        <v>1</v>
      </c>
      <c r="E762" s="350"/>
      <c r="F762" s="351"/>
      <c r="G762" s="333">
        <f t="shared" si="48"/>
        <v>1</v>
      </c>
    </row>
    <row r="763" spans="1:7" ht="20.25" customHeight="1" thickBot="1" x14ac:dyDescent="0.35">
      <c r="A763" s="329" t="s">
        <v>5</v>
      </c>
      <c r="B763" s="394"/>
      <c r="C763" s="352"/>
      <c r="D763" s="352"/>
      <c r="E763" s="350"/>
      <c r="F763" s="351"/>
      <c r="G763" s="333">
        <f t="shared" si="48"/>
        <v>0</v>
      </c>
    </row>
    <row r="764" spans="1:7" ht="20.25" customHeight="1" thickBot="1" x14ac:dyDescent="0.35">
      <c r="A764" s="329" t="s">
        <v>6</v>
      </c>
      <c r="B764" s="394"/>
      <c r="C764" s="352"/>
      <c r="D764" s="352">
        <v>1</v>
      </c>
      <c r="E764" s="350"/>
      <c r="F764" s="351"/>
      <c r="G764" s="333">
        <f t="shared" si="48"/>
        <v>1</v>
      </c>
    </row>
    <row r="765" spans="1:7" ht="20.25" customHeight="1" thickBot="1" x14ac:dyDescent="0.35">
      <c r="A765" s="329" t="s">
        <v>7</v>
      </c>
      <c r="B765" s="394"/>
      <c r="C765" s="352"/>
      <c r="D765" s="352"/>
      <c r="E765" s="350"/>
      <c r="F765" s="351"/>
      <c r="G765" s="333">
        <f t="shared" si="48"/>
        <v>0</v>
      </c>
    </row>
    <row r="766" spans="1:7" ht="20.25" customHeight="1" thickBot="1" x14ac:dyDescent="0.35">
      <c r="A766" s="329" t="s">
        <v>8</v>
      </c>
      <c r="B766" s="394"/>
      <c r="C766" s="352"/>
      <c r="D766" s="352"/>
      <c r="E766" s="350"/>
      <c r="F766" s="351"/>
      <c r="G766" s="333">
        <f t="shared" si="48"/>
        <v>0</v>
      </c>
    </row>
    <row r="767" spans="1:7" ht="20.25" customHeight="1" thickBot="1" x14ac:dyDescent="0.35">
      <c r="A767" s="329" t="s">
        <v>9</v>
      </c>
      <c r="B767" s="394"/>
      <c r="C767" s="352"/>
      <c r="D767" s="352"/>
      <c r="E767" s="350"/>
      <c r="F767" s="351"/>
      <c r="G767" s="333">
        <f t="shared" si="48"/>
        <v>0</v>
      </c>
    </row>
    <row r="768" spans="1:7" ht="20.25" customHeight="1" thickBot="1" x14ac:dyDescent="0.35">
      <c r="A768" s="329" t="s">
        <v>10</v>
      </c>
      <c r="B768" s="394"/>
      <c r="C768" s="328"/>
      <c r="D768" s="328"/>
      <c r="E768" s="348"/>
      <c r="F768" s="349"/>
      <c r="G768" s="333">
        <f t="shared" si="48"/>
        <v>0</v>
      </c>
    </row>
    <row r="769" spans="1:7" ht="20.25" customHeight="1" thickBot="1" x14ac:dyDescent="0.35">
      <c r="A769" s="329" t="s">
        <v>11</v>
      </c>
      <c r="B769" s="394"/>
      <c r="C769" s="352"/>
      <c r="D769" s="352"/>
      <c r="E769" s="350"/>
      <c r="F769" s="351"/>
      <c r="G769" s="333">
        <f t="shared" si="48"/>
        <v>0</v>
      </c>
    </row>
    <row r="770" spans="1:7" ht="20.25" customHeight="1" thickBot="1" x14ac:dyDescent="0.35">
      <c r="A770" s="329" t="s">
        <v>12</v>
      </c>
      <c r="B770" s="394"/>
      <c r="C770" s="352"/>
      <c r="D770" s="352"/>
      <c r="E770" s="350"/>
      <c r="F770" s="351"/>
      <c r="G770" s="333">
        <f t="shared" si="48"/>
        <v>0</v>
      </c>
    </row>
    <row r="771" spans="1:7" ht="20.25" customHeight="1" thickBot="1" x14ac:dyDescent="0.35">
      <c r="A771" s="329" t="s">
        <v>13</v>
      </c>
      <c r="B771" s="394"/>
      <c r="C771" s="352"/>
      <c r="D771" s="352">
        <v>1</v>
      </c>
      <c r="E771" s="350"/>
      <c r="F771" s="351"/>
      <c r="G771" s="333">
        <f t="shared" si="48"/>
        <v>1</v>
      </c>
    </row>
    <row r="772" spans="1:7" ht="20.25" customHeight="1" thickBot="1" x14ac:dyDescent="0.35">
      <c r="A772" s="329" t="s">
        <v>14</v>
      </c>
      <c r="B772" s="394"/>
      <c r="C772" s="352"/>
      <c r="D772" s="352">
        <v>1</v>
      </c>
      <c r="E772" s="350"/>
      <c r="F772" s="351"/>
      <c r="G772" s="333">
        <f t="shared" ref="G772:G780" si="52">F772+E772+D772+C772</f>
        <v>1</v>
      </c>
    </row>
    <row r="773" spans="1:7" ht="20.25" customHeight="1" thickBot="1" x14ac:dyDescent="0.35">
      <c r="A773" s="329" t="s">
        <v>15</v>
      </c>
      <c r="B773" s="394"/>
      <c r="C773" s="352"/>
      <c r="D773" s="352"/>
      <c r="E773" s="350"/>
      <c r="F773" s="351"/>
      <c r="G773" s="333">
        <f t="shared" si="52"/>
        <v>0</v>
      </c>
    </row>
    <row r="774" spans="1:7" ht="20.25" customHeight="1" thickBot="1" x14ac:dyDescent="0.35">
      <c r="A774" s="329" t="s">
        <v>16</v>
      </c>
      <c r="B774" s="394"/>
      <c r="C774" s="352"/>
      <c r="D774" s="352"/>
      <c r="E774" s="350">
        <v>1</v>
      </c>
      <c r="F774" s="351"/>
      <c r="G774" s="333">
        <f t="shared" si="52"/>
        <v>1</v>
      </c>
    </row>
    <row r="775" spans="1:7" ht="20.25" customHeight="1" thickBot="1" x14ac:dyDescent="0.35">
      <c r="A775" s="335" t="s">
        <v>17</v>
      </c>
      <c r="B775" s="394"/>
      <c r="C775" s="328"/>
      <c r="D775" s="328"/>
      <c r="E775" s="348"/>
      <c r="F775" s="349"/>
      <c r="G775" s="333">
        <f t="shared" si="52"/>
        <v>0</v>
      </c>
    </row>
    <row r="776" spans="1:7" ht="20.25" customHeight="1" thickBot="1" x14ac:dyDescent="0.35">
      <c r="A776" s="329" t="s">
        <v>18</v>
      </c>
      <c r="B776" s="394"/>
      <c r="C776" s="352"/>
      <c r="D776" s="352"/>
      <c r="E776" s="350">
        <v>1</v>
      </c>
      <c r="F776" s="351"/>
      <c r="G776" s="333">
        <f t="shared" si="52"/>
        <v>1</v>
      </c>
    </row>
    <row r="777" spans="1:7" ht="20.25" customHeight="1" thickBot="1" x14ac:dyDescent="0.35">
      <c r="A777" s="329" t="s">
        <v>19</v>
      </c>
      <c r="B777" s="394"/>
      <c r="C777" s="352"/>
      <c r="D777" s="352"/>
      <c r="E777" s="350"/>
      <c r="F777" s="351"/>
      <c r="G777" s="333">
        <f t="shared" si="52"/>
        <v>0</v>
      </c>
    </row>
    <row r="778" spans="1:7" ht="20.25" customHeight="1" thickBot="1" x14ac:dyDescent="0.35">
      <c r="A778" s="329" t="s">
        <v>20</v>
      </c>
      <c r="B778" s="394"/>
      <c r="C778" s="352"/>
      <c r="D778" s="352"/>
      <c r="E778" s="350"/>
      <c r="F778" s="351"/>
      <c r="G778" s="333">
        <f t="shared" si="52"/>
        <v>0</v>
      </c>
    </row>
    <row r="779" spans="1:7" ht="21" customHeight="1" thickBot="1" x14ac:dyDescent="0.35">
      <c r="A779" s="329" t="s">
        <v>21</v>
      </c>
      <c r="B779" s="394"/>
      <c r="C779" s="352"/>
      <c r="D779" s="352"/>
      <c r="E779" s="350"/>
      <c r="F779" s="351"/>
      <c r="G779" s="333">
        <f t="shared" si="52"/>
        <v>0</v>
      </c>
    </row>
    <row r="780" spans="1:7" ht="21" customHeight="1" thickBot="1" x14ac:dyDescent="0.35">
      <c r="A780" s="336">
        <f>A759+1</f>
        <v>37</v>
      </c>
      <c r="B780" s="336" t="s">
        <v>144</v>
      </c>
      <c r="C780" s="336">
        <f>SUM(C760:C779)</f>
        <v>1</v>
      </c>
      <c r="D780" s="336">
        <f t="shared" ref="D780:F780" si="53">SUM(D760:D779)</f>
        <v>4</v>
      </c>
      <c r="E780" s="336">
        <f t="shared" si="53"/>
        <v>2</v>
      </c>
      <c r="F780" s="337">
        <f t="shared" si="53"/>
        <v>0</v>
      </c>
      <c r="G780" s="336">
        <f t="shared" si="52"/>
        <v>7</v>
      </c>
    </row>
    <row r="781" spans="1:7" ht="30.75" customHeight="1" thickBot="1" x14ac:dyDescent="0.35">
      <c r="A781" s="354"/>
      <c r="B781" s="323" t="s">
        <v>146</v>
      </c>
      <c r="C781" s="354">
        <f t="shared" ref="C781:G781" si="54">C24+C45+C66+C87+C108+C129+C150+C171+C192+C213+C234+C255+C402+C276+C297+C318+C339+C360+C381+C423+C444+C465+C486+C507+C528+C549+C570+C591+C612+C633+C654+C675+C696+C717+C738+C759+C780</f>
        <v>183</v>
      </c>
      <c r="D781" s="354">
        <f t="shared" si="54"/>
        <v>358</v>
      </c>
      <c r="E781" s="354">
        <f t="shared" si="54"/>
        <v>433</v>
      </c>
      <c r="F781" s="355">
        <f t="shared" si="54"/>
        <v>1118</v>
      </c>
      <c r="G781" s="354">
        <f t="shared" si="54"/>
        <v>2092</v>
      </c>
    </row>
    <row r="782" spans="1:7" x14ac:dyDescent="0.3">
      <c r="A782" s="361"/>
      <c r="B782" s="362"/>
      <c r="C782" s="362"/>
      <c r="D782" s="363"/>
      <c r="E782" s="364"/>
      <c r="F782" s="364"/>
      <c r="G782" s="361"/>
    </row>
    <row r="783" spans="1:7" x14ac:dyDescent="0.3">
      <c r="A783" s="361"/>
      <c r="B783" s="362"/>
      <c r="C783" s="362"/>
      <c r="D783" s="363"/>
      <c r="E783" s="364"/>
      <c r="F783" s="364"/>
      <c r="G783" s="361"/>
    </row>
    <row r="784" spans="1:7" x14ac:dyDescent="0.3">
      <c r="A784" s="361"/>
      <c r="B784" s="362"/>
      <c r="C784" s="362"/>
      <c r="D784" s="363"/>
      <c r="E784" s="364"/>
      <c r="F784" s="364"/>
      <c r="G784" s="361"/>
    </row>
    <row r="785" spans="1:7" x14ac:dyDescent="0.3">
      <c r="A785" s="361"/>
      <c r="B785" s="362"/>
      <c r="C785" s="362"/>
      <c r="D785" s="363"/>
      <c r="E785" s="364"/>
      <c r="F785" s="364"/>
      <c r="G785" s="361"/>
    </row>
    <row r="786" spans="1:7" x14ac:dyDescent="0.3">
      <c r="A786" s="361"/>
      <c r="B786" s="362"/>
      <c r="C786" s="362"/>
      <c r="D786" s="363"/>
      <c r="E786" s="364"/>
      <c r="F786" s="364"/>
      <c r="G786" s="361"/>
    </row>
    <row r="787" spans="1:7" x14ac:dyDescent="0.3">
      <c r="A787" s="361"/>
      <c r="B787" s="362"/>
      <c r="C787" s="362"/>
      <c r="D787" s="363"/>
      <c r="E787" s="364"/>
      <c r="F787" s="364"/>
      <c r="G787" s="361"/>
    </row>
    <row r="788" spans="1:7" x14ac:dyDescent="0.3">
      <c r="A788" s="361"/>
      <c r="B788" s="362"/>
      <c r="C788" s="362"/>
      <c r="D788" s="363"/>
      <c r="E788" s="364"/>
      <c r="F788" s="364"/>
      <c r="G788" s="361"/>
    </row>
    <row r="789" spans="1:7" x14ac:dyDescent="0.3">
      <c r="A789" s="361"/>
      <c r="B789" s="362"/>
      <c r="C789" s="362"/>
      <c r="D789" s="363"/>
      <c r="E789" s="364"/>
      <c r="F789" s="364"/>
      <c r="G789" s="361"/>
    </row>
    <row r="790" spans="1:7" x14ac:dyDescent="0.3">
      <c r="A790" s="361"/>
      <c r="B790" s="362"/>
      <c r="C790" s="362"/>
      <c r="D790" s="363"/>
      <c r="E790" s="364"/>
      <c r="F790" s="364"/>
      <c r="G790" s="361"/>
    </row>
    <row r="791" spans="1:7" x14ac:dyDescent="0.3">
      <c r="A791" s="361"/>
      <c r="B791" s="362"/>
      <c r="C791" s="362"/>
      <c r="D791" s="363"/>
      <c r="E791" s="364"/>
      <c r="F791" s="364"/>
      <c r="G791" s="361"/>
    </row>
    <row r="792" spans="1:7" x14ac:dyDescent="0.3">
      <c r="A792" s="361"/>
      <c r="B792" s="362"/>
      <c r="C792" s="362"/>
      <c r="D792" s="363"/>
      <c r="E792" s="364"/>
      <c r="F792" s="364"/>
      <c r="G792" s="361"/>
    </row>
    <row r="793" spans="1:7" x14ac:dyDescent="0.3">
      <c r="A793" s="361"/>
      <c r="B793" s="362"/>
      <c r="C793" s="362"/>
      <c r="D793" s="363"/>
      <c r="E793" s="364"/>
      <c r="F793" s="364"/>
      <c r="G793" s="361"/>
    </row>
    <row r="794" spans="1:7" x14ac:dyDescent="0.3">
      <c r="A794" s="361"/>
      <c r="B794" s="362"/>
      <c r="C794" s="362"/>
      <c r="D794" s="363"/>
      <c r="E794" s="364"/>
      <c r="F794" s="364"/>
      <c r="G794" s="361"/>
    </row>
    <row r="795" spans="1:7" x14ac:dyDescent="0.3">
      <c r="A795" s="361"/>
      <c r="B795" s="362"/>
      <c r="C795" s="362"/>
      <c r="D795" s="363"/>
      <c r="E795" s="364"/>
      <c r="F795" s="364"/>
      <c r="G795" s="361"/>
    </row>
    <row r="796" spans="1:7" x14ac:dyDescent="0.3">
      <c r="A796" s="361"/>
      <c r="B796" s="362"/>
      <c r="C796" s="362"/>
      <c r="D796" s="363"/>
      <c r="E796" s="364"/>
      <c r="F796" s="364"/>
      <c r="G796" s="361"/>
    </row>
    <row r="797" spans="1:7" x14ac:dyDescent="0.3">
      <c r="A797" s="361"/>
      <c r="B797" s="362"/>
      <c r="C797" s="362"/>
      <c r="D797" s="363"/>
      <c r="E797" s="364"/>
      <c r="F797" s="364"/>
      <c r="G797" s="361"/>
    </row>
    <row r="798" spans="1:7" x14ac:dyDescent="0.3">
      <c r="A798" s="361"/>
      <c r="B798" s="362"/>
      <c r="C798" s="362"/>
      <c r="D798" s="363"/>
      <c r="E798" s="364"/>
      <c r="F798" s="364"/>
      <c r="G798" s="361"/>
    </row>
    <row r="799" spans="1:7" x14ac:dyDescent="0.3">
      <c r="A799" s="361"/>
      <c r="B799" s="362"/>
      <c r="C799" s="362"/>
      <c r="D799" s="363"/>
      <c r="E799" s="364"/>
      <c r="F799" s="364"/>
      <c r="G799" s="361"/>
    </row>
    <row r="800" spans="1:7" x14ac:dyDescent="0.3">
      <c r="A800" s="361"/>
      <c r="B800" s="362"/>
      <c r="C800" s="362"/>
      <c r="D800" s="363"/>
      <c r="E800" s="364"/>
      <c r="F800" s="364"/>
      <c r="G800" s="361"/>
    </row>
    <row r="801" spans="1:7" x14ac:dyDescent="0.3">
      <c r="A801" s="361"/>
      <c r="B801" s="362"/>
      <c r="C801" s="362"/>
      <c r="D801" s="363"/>
      <c r="E801" s="364"/>
      <c r="F801" s="364"/>
      <c r="G801" s="361"/>
    </row>
    <row r="802" spans="1:7" x14ac:dyDescent="0.3">
      <c r="A802" s="361"/>
      <c r="B802" s="362"/>
      <c r="C802" s="362"/>
      <c r="D802" s="363"/>
      <c r="E802" s="364"/>
      <c r="F802" s="364"/>
      <c r="G802" s="361"/>
    </row>
    <row r="803" spans="1:7" x14ac:dyDescent="0.3">
      <c r="A803" s="361"/>
      <c r="B803" s="362"/>
      <c r="C803" s="362"/>
      <c r="D803" s="363"/>
      <c r="E803" s="364"/>
      <c r="F803" s="364"/>
      <c r="G803" s="361"/>
    </row>
    <row r="804" spans="1:7" x14ac:dyDescent="0.3">
      <c r="A804" s="361"/>
      <c r="B804" s="362"/>
      <c r="C804" s="362"/>
      <c r="D804" s="363"/>
      <c r="E804" s="364"/>
      <c r="F804" s="364"/>
      <c r="G804" s="361"/>
    </row>
    <row r="805" spans="1:7" x14ac:dyDescent="0.3">
      <c r="A805" s="361"/>
      <c r="B805" s="362"/>
      <c r="C805" s="362"/>
      <c r="D805" s="363"/>
      <c r="E805" s="364"/>
      <c r="F805" s="364"/>
      <c r="G805" s="361"/>
    </row>
    <row r="806" spans="1:7" x14ac:dyDescent="0.3">
      <c r="A806" s="361"/>
      <c r="B806" s="362"/>
      <c r="C806" s="362"/>
      <c r="D806" s="363"/>
      <c r="E806" s="364"/>
      <c r="F806" s="364"/>
      <c r="G806" s="361"/>
    </row>
    <row r="807" spans="1:7" x14ac:dyDescent="0.3">
      <c r="A807" s="361"/>
      <c r="B807" s="362"/>
      <c r="C807" s="362"/>
      <c r="D807" s="363"/>
      <c r="E807" s="364"/>
      <c r="F807" s="364"/>
      <c r="G807" s="361"/>
    </row>
    <row r="808" spans="1:7" x14ac:dyDescent="0.3">
      <c r="A808" s="361"/>
      <c r="B808" s="362"/>
      <c r="C808" s="362"/>
      <c r="D808" s="363"/>
      <c r="E808" s="364"/>
      <c r="F808" s="364"/>
      <c r="G808" s="361"/>
    </row>
    <row r="809" spans="1:7" x14ac:dyDescent="0.3">
      <c r="G809" s="356"/>
    </row>
    <row r="810" spans="1:7" x14ac:dyDescent="0.3">
      <c r="G810" s="356"/>
    </row>
    <row r="811" spans="1:7" x14ac:dyDescent="0.3">
      <c r="G811" s="356"/>
    </row>
    <row r="812" spans="1:7" x14ac:dyDescent="0.3">
      <c r="G812" s="356"/>
    </row>
    <row r="813" spans="1:7" x14ac:dyDescent="0.3">
      <c r="G813" s="356"/>
    </row>
    <row r="814" spans="1:7" x14ac:dyDescent="0.3">
      <c r="G814" s="356"/>
    </row>
    <row r="815" spans="1:7" x14ac:dyDescent="0.3">
      <c r="G815" s="356"/>
    </row>
    <row r="816" spans="1:7" x14ac:dyDescent="0.3">
      <c r="G816" s="356"/>
    </row>
    <row r="817" spans="7:7" x14ac:dyDescent="0.3">
      <c r="G817" s="356"/>
    </row>
    <row r="818" spans="7:7" x14ac:dyDescent="0.3">
      <c r="G818" s="356"/>
    </row>
    <row r="819" spans="7:7" x14ac:dyDescent="0.3">
      <c r="G819" s="356"/>
    </row>
    <row r="820" spans="7:7" x14ac:dyDescent="0.3">
      <c r="G820" s="356"/>
    </row>
    <row r="821" spans="7:7" x14ac:dyDescent="0.3">
      <c r="G821" s="356"/>
    </row>
    <row r="822" spans="7:7" x14ac:dyDescent="0.3">
      <c r="G822" s="356"/>
    </row>
    <row r="823" spans="7:7" x14ac:dyDescent="0.3">
      <c r="G823" s="356"/>
    </row>
    <row r="824" spans="7:7" x14ac:dyDescent="0.3">
      <c r="G824" s="356"/>
    </row>
    <row r="825" spans="7:7" x14ac:dyDescent="0.3">
      <c r="G825" s="356"/>
    </row>
    <row r="826" spans="7:7" x14ac:dyDescent="0.3">
      <c r="G826" s="356"/>
    </row>
    <row r="827" spans="7:7" x14ac:dyDescent="0.3">
      <c r="G827" s="356"/>
    </row>
    <row r="828" spans="7:7" x14ac:dyDescent="0.3">
      <c r="G828" s="356"/>
    </row>
    <row r="829" spans="7:7" x14ac:dyDescent="0.3">
      <c r="G829" s="356"/>
    </row>
    <row r="830" spans="7:7" x14ac:dyDescent="0.3">
      <c r="G830" s="356"/>
    </row>
    <row r="831" spans="7:7" x14ac:dyDescent="0.3">
      <c r="G831" s="356"/>
    </row>
    <row r="832" spans="7:7" x14ac:dyDescent="0.3">
      <c r="G832" s="356"/>
    </row>
    <row r="833" spans="7:7" x14ac:dyDescent="0.3">
      <c r="G833" s="356"/>
    </row>
    <row r="834" spans="7:7" x14ac:dyDescent="0.3">
      <c r="G834" s="356"/>
    </row>
    <row r="835" spans="7:7" x14ac:dyDescent="0.3">
      <c r="G835" s="356"/>
    </row>
    <row r="836" spans="7:7" x14ac:dyDescent="0.3">
      <c r="G836" s="356"/>
    </row>
    <row r="837" spans="7:7" x14ac:dyDescent="0.3">
      <c r="G837" s="356"/>
    </row>
    <row r="838" spans="7:7" x14ac:dyDescent="0.3">
      <c r="G838" s="356"/>
    </row>
    <row r="839" spans="7:7" x14ac:dyDescent="0.3">
      <c r="G839" s="356"/>
    </row>
    <row r="840" spans="7:7" x14ac:dyDescent="0.3">
      <c r="G840" s="356"/>
    </row>
    <row r="841" spans="7:7" x14ac:dyDescent="0.3">
      <c r="G841" s="356"/>
    </row>
    <row r="842" spans="7:7" x14ac:dyDescent="0.3">
      <c r="G842" s="356"/>
    </row>
    <row r="843" spans="7:7" x14ac:dyDescent="0.3">
      <c r="G843" s="356"/>
    </row>
    <row r="844" spans="7:7" x14ac:dyDescent="0.3">
      <c r="G844" s="356"/>
    </row>
    <row r="845" spans="7:7" x14ac:dyDescent="0.3">
      <c r="G845" s="356"/>
    </row>
    <row r="846" spans="7:7" x14ac:dyDescent="0.3">
      <c r="G846" s="356"/>
    </row>
    <row r="847" spans="7:7" x14ac:dyDescent="0.3">
      <c r="G847" s="356"/>
    </row>
    <row r="848" spans="7:7" x14ac:dyDescent="0.3">
      <c r="G848" s="356"/>
    </row>
    <row r="849" spans="7:7" x14ac:dyDescent="0.3">
      <c r="G849" s="356"/>
    </row>
    <row r="850" spans="7:7" x14ac:dyDescent="0.3">
      <c r="G850" s="356"/>
    </row>
    <row r="851" spans="7:7" x14ac:dyDescent="0.3">
      <c r="G851" s="356"/>
    </row>
    <row r="852" spans="7:7" x14ac:dyDescent="0.3">
      <c r="G852" s="356"/>
    </row>
    <row r="853" spans="7:7" x14ac:dyDescent="0.3">
      <c r="G853" s="356"/>
    </row>
    <row r="854" spans="7:7" x14ac:dyDescent="0.3">
      <c r="G854" s="356"/>
    </row>
    <row r="855" spans="7:7" x14ac:dyDescent="0.3">
      <c r="G855" s="356"/>
    </row>
    <row r="856" spans="7:7" x14ac:dyDescent="0.3">
      <c r="G856" s="356"/>
    </row>
    <row r="857" spans="7:7" x14ac:dyDescent="0.3">
      <c r="G857" s="356"/>
    </row>
    <row r="858" spans="7:7" x14ac:dyDescent="0.3">
      <c r="G858" s="356"/>
    </row>
    <row r="859" spans="7:7" x14ac:dyDescent="0.3">
      <c r="G859" s="356"/>
    </row>
    <row r="860" spans="7:7" x14ac:dyDescent="0.3">
      <c r="G860" s="356"/>
    </row>
    <row r="861" spans="7:7" x14ac:dyDescent="0.3">
      <c r="G861" s="356"/>
    </row>
    <row r="862" spans="7:7" x14ac:dyDescent="0.3">
      <c r="G862" s="356"/>
    </row>
    <row r="863" spans="7:7" x14ac:dyDescent="0.3">
      <c r="G863" s="356"/>
    </row>
    <row r="864" spans="7:7" x14ac:dyDescent="0.3">
      <c r="G864" s="356"/>
    </row>
    <row r="865" spans="7:7" x14ac:dyDescent="0.3">
      <c r="G865" s="356"/>
    </row>
    <row r="866" spans="7:7" x14ac:dyDescent="0.3">
      <c r="G866" s="356"/>
    </row>
    <row r="867" spans="7:7" x14ac:dyDescent="0.3">
      <c r="G867" s="356"/>
    </row>
    <row r="868" spans="7:7" x14ac:dyDescent="0.3">
      <c r="G868" s="356"/>
    </row>
    <row r="869" spans="7:7" x14ac:dyDescent="0.3">
      <c r="G869" s="356"/>
    </row>
    <row r="870" spans="7:7" x14ac:dyDescent="0.3">
      <c r="G870" s="356"/>
    </row>
    <row r="871" spans="7:7" x14ac:dyDescent="0.3">
      <c r="G871" s="356"/>
    </row>
    <row r="872" spans="7:7" x14ac:dyDescent="0.3">
      <c r="G872" s="356"/>
    </row>
    <row r="873" spans="7:7" x14ac:dyDescent="0.3">
      <c r="G873" s="356"/>
    </row>
    <row r="874" spans="7:7" x14ac:dyDescent="0.3">
      <c r="G874" s="356"/>
    </row>
    <row r="875" spans="7:7" x14ac:dyDescent="0.3">
      <c r="G875" s="356"/>
    </row>
    <row r="876" spans="7:7" x14ac:dyDescent="0.3">
      <c r="G876" s="356"/>
    </row>
    <row r="877" spans="7:7" x14ac:dyDescent="0.3">
      <c r="G877" s="356"/>
    </row>
    <row r="878" spans="7:7" x14ac:dyDescent="0.3">
      <c r="G878" s="356"/>
    </row>
    <row r="879" spans="7:7" x14ac:dyDescent="0.3">
      <c r="G879" s="356"/>
    </row>
    <row r="880" spans="7:7" x14ac:dyDescent="0.3">
      <c r="G880" s="356"/>
    </row>
    <row r="881" spans="7:7" x14ac:dyDescent="0.3">
      <c r="G881" s="356"/>
    </row>
    <row r="882" spans="7:7" x14ac:dyDescent="0.3">
      <c r="G882" s="356"/>
    </row>
    <row r="883" spans="7:7" x14ac:dyDescent="0.3">
      <c r="G883" s="356"/>
    </row>
    <row r="884" spans="7:7" x14ac:dyDescent="0.3">
      <c r="G884" s="356"/>
    </row>
    <row r="885" spans="7:7" x14ac:dyDescent="0.3">
      <c r="G885" s="356"/>
    </row>
    <row r="886" spans="7:7" x14ac:dyDescent="0.3">
      <c r="G886" s="356"/>
    </row>
    <row r="887" spans="7:7" x14ac:dyDescent="0.3">
      <c r="G887" s="356"/>
    </row>
    <row r="888" spans="7:7" x14ac:dyDescent="0.3">
      <c r="G888" s="356"/>
    </row>
    <row r="889" spans="7:7" x14ac:dyDescent="0.3">
      <c r="G889" s="356"/>
    </row>
    <row r="890" spans="7:7" x14ac:dyDescent="0.3">
      <c r="G890" s="356"/>
    </row>
    <row r="891" spans="7:7" x14ac:dyDescent="0.3">
      <c r="G891" s="356"/>
    </row>
    <row r="892" spans="7:7" x14ac:dyDescent="0.3">
      <c r="G892" s="356"/>
    </row>
    <row r="893" spans="7:7" x14ac:dyDescent="0.3">
      <c r="G893" s="356"/>
    </row>
    <row r="894" spans="7:7" x14ac:dyDescent="0.3">
      <c r="G894" s="356"/>
    </row>
    <row r="895" spans="7:7" x14ac:dyDescent="0.3">
      <c r="G895" s="356"/>
    </row>
    <row r="896" spans="7:7" x14ac:dyDescent="0.3">
      <c r="G896" s="356"/>
    </row>
    <row r="897" spans="7:7" x14ac:dyDescent="0.3">
      <c r="G897" s="356"/>
    </row>
    <row r="898" spans="7:7" x14ac:dyDescent="0.3">
      <c r="G898" s="356"/>
    </row>
    <row r="899" spans="7:7" x14ac:dyDescent="0.3">
      <c r="G899" s="356"/>
    </row>
    <row r="900" spans="7:7" x14ac:dyDescent="0.3">
      <c r="G900" s="356"/>
    </row>
    <row r="901" spans="7:7" x14ac:dyDescent="0.3">
      <c r="G901" s="356"/>
    </row>
    <row r="902" spans="7:7" x14ac:dyDescent="0.3">
      <c r="G902" s="356"/>
    </row>
    <row r="903" spans="7:7" x14ac:dyDescent="0.3">
      <c r="G903" s="356"/>
    </row>
    <row r="904" spans="7:7" x14ac:dyDescent="0.3">
      <c r="G904" s="356"/>
    </row>
    <row r="905" spans="7:7" x14ac:dyDescent="0.3">
      <c r="G905" s="356"/>
    </row>
    <row r="906" spans="7:7" x14ac:dyDescent="0.3">
      <c r="G906" s="356"/>
    </row>
    <row r="907" spans="7:7" x14ac:dyDescent="0.3">
      <c r="G907" s="356"/>
    </row>
    <row r="908" spans="7:7" x14ac:dyDescent="0.3">
      <c r="G908" s="356"/>
    </row>
    <row r="909" spans="7:7" x14ac:dyDescent="0.3">
      <c r="G909" s="356"/>
    </row>
  </sheetData>
  <mergeCells count="39">
    <mergeCell ref="B529:B548"/>
    <mergeCell ref="B277:B296"/>
    <mergeCell ref="B382:B401"/>
    <mergeCell ref="B361:B380"/>
    <mergeCell ref="B340:B359"/>
    <mergeCell ref="B319:B338"/>
    <mergeCell ref="B298:B317"/>
    <mergeCell ref="B634:B653"/>
    <mergeCell ref="B613:B632"/>
    <mergeCell ref="B592:B611"/>
    <mergeCell ref="B571:B590"/>
    <mergeCell ref="B550:B569"/>
    <mergeCell ref="B739:B758"/>
    <mergeCell ref="B718:B737"/>
    <mergeCell ref="B697:B716"/>
    <mergeCell ref="B676:B695"/>
    <mergeCell ref="B655:B674"/>
    <mergeCell ref="B25:B44"/>
    <mergeCell ref="B46:B65"/>
    <mergeCell ref="B67:B86"/>
    <mergeCell ref="B235:B254"/>
    <mergeCell ref="B193:B212"/>
    <mergeCell ref="B214:B233"/>
    <mergeCell ref="B760:B779"/>
    <mergeCell ref="B151:B170"/>
    <mergeCell ref="A1:G1"/>
    <mergeCell ref="C2:G2"/>
    <mergeCell ref="B109:B128"/>
    <mergeCell ref="B130:B149"/>
    <mergeCell ref="B88:B107"/>
    <mergeCell ref="B172:B191"/>
    <mergeCell ref="B256:B275"/>
    <mergeCell ref="B508:B527"/>
    <mergeCell ref="B487:B506"/>
    <mergeCell ref="B466:B485"/>
    <mergeCell ref="B445:B464"/>
    <mergeCell ref="B424:B443"/>
    <mergeCell ref="B403:B422"/>
    <mergeCell ref="B4:B23"/>
  </mergeCells>
  <printOptions horizontalCentered="1" verticalCentered="1"/>
  <pageMargins left="0" right="0" top="0.17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165"/>
  <sheetViews>
    <sheetView zoomScale="68" zoomScaleNormal="68" workbookViewId="0">
      <pane xSplit="2" ySplit="5" topLeftCell="C795" activePane="bottomRight" state="frozen"/>
      <selection pane="topRight" activeCell="C1" sqref="C1"/>
      <selection pane="bottomLeft" activeCell="A6" sqref="A6"/>
      <selection pane="bottomRight" activeCell="K852" sqref="K852"/>
    </sheetView>
  </sheetViews>
  <sheetFormatPr defaultColWidth="9.140625" defaultRowHeight="20.25" x14ac:dyDescent="0.3"/>
  <cols>
    <col min="1" max="1" width="23.28515625" style="143" customWidth="1"/>
    <col min="2" max="2" width="42.5703125" style="126" customWidth="1"/>
    <col min="3" max="3" width="12.7109375" style="283" customWidth="1"/>
    <col min="4" max="4" width="12.7109375" style="284" customWidth="1"/>
    <col min="5" max="8" width="12.7109375" style="285" customWidth="1"/>
    <col min="9" max="14" width="12.7109375" style="287" customWidth="1"/>
    <col min="15" max="15" width="12.7109375" style="288" customWidth="1"/>
    <col min="16" max="16" width="14" style="127" hidden="1" customWidth="1"/>
    <col min="17" max="28" width="0" style="127" hidden="1" customWidth="1"/>
    <col min="29" max="16384" width="9.140625" style="127"/>
  </cols>
  <sheetData>
    <row r="1" spans="1:15" s="167" customFormat="1" ht="33.75" customHeight="1" x14ac:dyDescent="0.2">
      <c r="A1" s="383" t="s">
        <v>138</v>
      </c>
      <c r="B1" s="384"/>
      <c r="C1" s="384"/>
      <c r="D1" s="384"/>
      <c r="E1" s="384"/>
      <c r="F1" s="384"/>
      <c r="G1" s="384"/>
      <c r="H1" s="304"/>
      <c r="I1" s="304"/>
      <c r="J1" s="304"/>
      <c r="K1" s="304"/>
      <c r="L1" s="304"/>
      <c r="M1" s="304"/>
      <c r="N1" s="304"/>
      <c r="O1" s="305"/>
    </row>
    <row r="2" spans="1:15" ht="13.5" customHeight="1" thickBot="1" x14ac:dyDescent="0.35">
      <c r="A2" s="292"/>
      <c r="B2" s="293"/>
      <c r="C2" s="300"/>
      <c r="D2" s="301"/>
      <c r="E2" s="301"/>
      <c r="F2" s="301"/>
      <c r="G2" s="301"/>
      <c r="H2" s="301"/>
      <c r="I2" s="302"/>
      <c r="J2" s="302"/>
      <c r="K2" s="302"/>
      <c r="L2" s="302"/>
      <c r="M2" s="302"/>
      <c r="N2" s="302"/>
      <c r="O2" s="303"/>
    </row>
    <row r="3" spans="1:15" s="289" customFormat="1" ht="34.5" customHeight="1" thickBot="1" x14ac:dyDescent="0.3">
      <c r="A3" s="294" t="s">
        <v>0</v>
      </c>
      <c r="B3" s="295" t="s">
        <v>1</v>
      </c>
      <c r="C3" s="377" t="s">
        <v>103</v>
      </c>
      <c r="D3" s="378"/>
      <c r="E3" s="378"/>
      <c r="F3" s="378"/>
      <c r="G3" s="379"/>
      <c r="H3" s="377" t="s">
        <v>107</v>
      </c>
      <c r="I3" s="378"/>
      <c r="J3" s="378"/>
      <c r="K3" s="378"/>
      <c r="L3" s="379"/>
      <c r="M3" s="380" t="s">
        <v>110</v>
      </c>
      <c r="N3" s="381"/>
      <c r="O3" s="382"/>
    </row>
    <row r="4" spans="1:15" ht="21" customHeight="1" x14ac:dyDescent="0.2">
      <c r="A4" s="296"/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9"/>
      <c r="N4" s="299"/>
      <c r="O4" s="299"/>
    </row>
    <row r="5" spans="1:15" s="115" customFormat="1" ht="35.25" customHeight="1" thickBot="1" x14ac:dyDescent="0.25">
      <c r="A5" s="306"/>
      <c r="B5" s="306"/>
      <c r="C5" s="306" t="s">
        <v>113</v>
      </c>
      <c r="D5" s="306" t="s">
        <v>104</v>
      </c>
      <c r="E5" s="306" t="s">
        <v>105</v>
      </c>
      <c r="F5" s="306" t="s">
        <v>106</v>
      </c>
      <c r="G5" s="306" t="s">
        <v>30</v>
      </c>
      <c r="H5" s="306" t="s">
        <v>113</v>
      </c>
      <c r="I5" s="306" t="s">
        <v>104</v>
      </c>
      <c r="J5" s="306" t="s">
        <v>105</v>
      </c>
      <c r="K5" s="306" t="s">
        <v>106</v>
      </c>
      <c r="L5" s="306" t="s">
        <v>30</v>
      </c>
      <c r="M5" s="306" t="s">
        <v>108</v>
      </c>
      <c r="N5" s="306" t="s">
        <v>109</v>
      </c>
      <c r="O5" s="306" t="s">
        <v>30</v>
      </c>
    </row>
    <row r="6" spans="1:15" ht="20.100000000000001" customHeight="1" x14ac:dyDescent="0.3">
      <c r="A6" s="8" t="s">
        <v>2</v>
      </c>
      <c r="B6" s="385" t="s">
        <v>50</v>
      </c>
      <c r="C6" s="169">
        <v>25</v>
      </c>
      <c r="D6" s="169">
        <v>0</v>
      </c>
      <c r="E6" s="170">
        <v>0</v>
      </c>
      <c r="F6" s="171">
        <v>3</v>
      </c>
      <c r="G6" s="171">
        <f>F6+E6+D6+C6</f>
        <v>28</v>
      </c>
      <c r="H6" s="171">
        <v>99</v>
      </c>
      <c r="I6" s="169">
        <v>0</v>
      </c>
      <c r="J6" s="169">
        <v>5</v>
      </c>
      <c r="K6" s="169">
        <v>1</v>
      </c>
      <c r="L6" s="169">
        <f>H6+K6+J6+I6</f>
        <v>105</v>
      </c>
      <c r="M6" s="169">
        <v>39</v>
      </c>
      <c r="N6" s="169">
        <v>66</v>
      </c>
      <c r="O6" s="172">
        <f>N6+M6</f>
        <v>105</v>
      </c>
    </row>
    <row r="7" spans="1:15" ht="20.100000000000001" customHeight="1" x14ac:dyDescent="0.3">
      <c r="A7" s="1" t="s">
        <v>3</v>
      </c>
      <c r="B7" s="385"/>
      <c r="C7" s="169"/>
      <c r="D7" s="173"/>
      <c r="E7" s="174">
        <v>1</v>
      </c>
      <c r="F7" s="175">
        <v>2</v>
      </c>
      <c r="G7" s="171">
        <f t="shared" ref="G7:G25" si="0">F7+E7+D7+C7</f>
        <v>3</v>
      </c>
      <c r="H7" s="171"/>
      <c r="I7" s="169">
        <v>0</v>
      </c>
      <c r="J7" s="169">
        <v>4</v>
      </c>
      <c r="K7" s="169">
        <v>2</v>
      </c>
      <c r="L7" s="169">
        <f t="shared" ref="L7:L25" si="1">H7+K7+J7+I7</f>
        <v>6</v>
      </c>
      <c r="M7" s="169">
        <v>3</v>
      </c>
      <c r="N7" s="169">
        <v>3</v>
      </c>
      <c r="O7" s="172">
        <f t="shared" ref="O7:O25" si="2">N7+M7</f>
        <v>6</v>
      </c>
    </row>
    <row r="8" spans="1:15" ht="20.100000000000001" customHeight="1" x14ac:dyDescent="0.3">
      <c r="A8" s="1" t="s">
        <v>4</v>
      </c>
      <c r="B8" s="385"/>
      <c r="C8" s="169"/>
      <c r="D8" s="173"/>
      <c r="E8" s="174">
        <v>6</v>
      </c>
      <c r="F8" s="175">
        <v>6</v>
      </c>
      <c r="G8" s="171">
        <f t="shared" si="0"/>
        <v>12</v>
      </c>
      <c r="H8" s="171"/>
      <c r="I8" s="169"/>
      <c r="J8" s="169">
        <v>7</v>
      </c>
      <c r="K8" s="169">
        <v>14</v>
      </c>
      <c r="L8" s="169">
        <f t="shared" si="1"/>
        <v>21</v>
      </c>
      <c r="M8" s="169">
        <v>5</v>
      </c>
      <c r="N8" s="169">
        <v>16</v>
      </c>
      <c r="O8" s="172">
        <f t="shared" si="2"/>
        <v>21</v>
      </c>
    </row>
    <row r="9" spans="1:15" ht="20.100000000000001" customHeight="1" x14ac:dyDescent="0.3">
      <c r="A9" s="1" t="s">
        <v>5</v>
      </c>
      <c r="B9" s="385"/>
      <c r="C9" s="169"/>
      <c r="D9" s="173"/>
      <c r="E9" s="174">
        <v>2</v>
      </c>
      <c r="F9" s="175">
        <v>0</v>
      </c>
      <c r="G9" s="171">
        <f t="shared" si="0"/>
        <v>2</v>
      </c>
      <c r="H9" s="171"/>
      <c r="I9" s="169"/>
      <c r="J9" s="169">
        <v>1</v>
      </c>
      <c r="K9" s="169">
        <v>7</v>
      </c>
      <c r="L9" s="169">
        <f t="shared" si="1"/>
        <v>8</v>
      </c>
      <c r="M9" s="169">
        <v>3</v>
      </c>
      <c r="N9" s="169">
        <v>5</v>
      </c>
      <c r="O9" s="172">
        <f t="shared" si="2"/>
        <v>8</v>
      </c>
    </row>
    <row r="10" spans="1:15" ht="20.100000000000001" customHeight="1" x14ac:dyDescent="0.3">
      <c r="A10" s="1" t="s">
        <v>6</v>
      </c>
      <c r="B10" s="385"/>
      <c r="C10" s="169"/>
      <c r="D10" s="173"/>
      <c r="E10" s="174">
        <v>4</v>
      </c>
      <c r="F10" s="175">
        <v>4</v>
      </c>
      <c r="G10" s="171">
        <f t="shared" si="0"/>
        <v>8</v>
      </c>
      <c r="H10" s="171"/>
      <c r="I10" s="169">
        <v>2</v>
      </c>
      <c r="J10" s="169">
        <v>7</v>
      </c>
      <c r="K10" s="169">
        <v>42</v>
      </c>
      <c r="L10" s="169">
        <f t="shared" si="1"/>
        <v>51</v>
      </c>
      <c r="M10" s="169">
        <v>12</v>
      </c>
      <c r="N10" s="169">
        <v>39</v>
      </c>
      <c r="O10" s="172">
        <f t="shared" si="2"/>
        <v>51</v>
      </c>
    </row>
    <row r="11" spans="1:15" ht="20.100000000000001" customHeight="1" x14ac:dyDescent="0.3">
      <c r="A11" s="1" t="s">
        <v>7</v>
      </c>
      <c r="B11" s="385"/>
      <c r="C11" s="169"/>
      <c r="D11" s="173"/>
      <c r="E11" s="174">
        <v>1</v>
      </c>
      <c r="F11" s="175">
        <v>1</v>
      </c>
      <c r="G11" s="171">
        <f t="shared" si="0"/>
        <v>2</v>
      </c>
      <c r="H11" s="171"/>
      <c r="I11" s="169"/>
      <c r="J11" s="169">
        <v>3</v>
      </c>
      <c r="K11" s="169">
        <v>1</v>
      </c>
      <c r="L11" s="169">
        <f t="shared" si="1"/>
        <v>4</v>
      </c>
      <c r="M11" s="169">
        <v>3</v>
      </c>
      <c r="N11" s="169">
        <v>1</v>
      </c>
      <c r="O11" s="172">
        <f t="shared" si="2"/>
        <v>4</v>
      </c>
    </row>
    <row r="12" spans="1:15" ht="20.100000000000001" customHeight="1" x14ac:dyDescent="0.3">
      <c r="A12" s="1" t="s">
        <v>8</v>
      </c>
      <c r="B12" s="385"/>
      <c r="C12" s="169"/>
      <c r="D12" s="173"/>
      <c r="E12" s="174">
        <v>1</v>
      </c>
      <c r="F12" s="175">
        <v>4</v>
      </c>
      <c r="G12" s="171">
        <f t="shared" si="0"/>
        <v>5</v>
      </c>
      <c r="H12" s="171"/>
      <c r="I12" s="169"/>
      <c r="J12" s="169">
        <v>11</v>
      </c>
      <c r="K12" s="169">
        <v>2</v>
      </c>
      <c r="L12" s="169">
        <f t="shared" si="1"/>
        <v>13</v>
      </c>
      <c r="M12" s="169">
        <v>6</v>
      </c>
      <c r="N12" s="169">
        <v>7</v>
      </c>
      <c r="O12" s="172">
        <f t="shared" si="2"/>
        <v>13</v>
      </c>
    </row>
    <row r="13" spans="1:15" ht="20.100000000000001" customHeight="1" x14ac:dyDescent="0.3">
      <c r="A13" s="1" t="s">
        <v>9</v>
      </c>
      <c r="B13" s="385"/>
      <c r="C13" s="169"/>
      <c r="D13" s="173"/>
      <c r="E13" s="174">
        <v>0</v>
      </c>
      <c r="F13" s="175">
        <v>1</v>
      </c>
      <c r="G13" s="171">
        <f t="shared" si="0"/>
        <v>1</v>
      </c>
      <c r="H13" s="171"/>
      <c r="I13" s="169"/>
      <c r="J13" s="169">
        <v>1</v>
      </c>
      <c r="K13" s="169">
        <v>1</v>
      </c>
      <c r="L13" s="169">
        <f t="shared" si="1"/>
        <v>2</v>
      </c>
      <c r="M13" s="169">
        <v>2</v>
      </c>
      <c r="N13" s="169">
        <v>0</v>
      </c>
      <c r="O13" s="172">
        <f t="shared" si="2"/>
        <v>2</v>
      </c>
    </row>
    <row r="14" spans="1:15" ht="20.100000000000001" customHeight="1" x14ac:dyDescent="0.3">
      <c r="A14" s="1" t="s">
        <v>10</v>
      </c>
      <c r="B14" s="385"/>
      <c r="C14" s="169"/>
      <c r="D14" s="173">
        <v>0</v>
      </c>
      <c r="E14" s="174">
        <v>1</v>
      </c>
      <c r="F14" s="175">
        <v>5</v>
      </c>
      <c r="G14" s="171">
        <f t="shared" si="0"/>
        <v>6</v>
      </c>
      <c r="H14" s="171"/>
      <c r="I14" s="169">
        <v>15</v>
      </c>
      <c r="J14" s="169">
        <v>15</v>
      </c>
      <c r="K14" s="169">
        <v>7</v>
      </c>
      <c r="L14" s="169">
        <f t="shared" si="1"/>
        <v>37</v>
      </c>
      <c r="M14" s="169">
        <v>17</v>
      </c>
      <c r="N14" s="169">
        <v>20</v>
      </c>
      <c r="O14" s="172">
        <f t="shared" si="2"/>
        <v>37</v>
      </c>
    </row>
    <row r="15" spans="1:15" ht="20.100000000000001" customHeight="1" x14ac:dyDescent="0.3">
      <c r="A15" s="1" t="s">
        <v>11</v>
      </c>
      <c r="B15" s="385"/>
      <c r="C15" s="169"/>
      <c r="D15" s="173"/>
      <c r="E15" s="174">
        <v>0</v>
      </c>
      <c r="F15" s="175">
        <v>4</v>
      </c>
      <c r="G15" s="171">
        <f t="shared" si="0"/>
        <v>4</v>
      </c>
      <c r="H15" s="171"/>
      <c r="I15" s="169"/>
      <c r="J15" s="169">
        <v>2</v>
      </c>
      <c r="K15" s="169">
        <v>15</v>
      </c>
      <c r="L15" s="169">
        <f t="shared" si="1"/>
        <v>17</v>
      </c>
      <c r="M15" s="169">
        <v>8</v>
      </c>
      <c r="N15" s="169">
        <v>9</v>
      </c>
      <c r="O15" s="172">
        <f t="shared" si="2"/>
        <v>17</v>
      </c>
    </row>
    <row r="16" spans="1:15" ht="20.100000000000001" customHeight="1" x14ac:dyDescent="0.3">
      <c r="A16" s="1" t="s">
        <v>12</v>
      </c>
      <c r="B16" s="385"/>
      <c r="C16" s="169"/>
      <c r="D16" s="173"/>
      <c r="E16" s="174">
        <v>1</v>
      </c>
      <c r="F16" s="175">
        <v>2</v>
      </c>
      <c r="G16" s="171">
        <f t="shared" si="0"/>
        <v>3</v>
      </c>
      <c r="H16" s="171"/>
      <c r="I16" s="169"/>
      <c r="J16" s="169">
        <v>7</v>
      </c>
      <c r="K16" s="169">
        <v>23</v>
      </c>
      <c r="L16" s="169">
        <f t="shared" si="1"/>
        <v>30</v>
      </c>
      <c r="M16" s="169">
        <v>10</v>
      </c>
      <c r="N16" s="169">
        <v>20</v>
      </c>
      <c r="O16" s="172">
        <f t="shared" si="2"/>
        <v>30</v>
      </c>
    </row>
    <row r="17" spans="1:28" ht="20.100000000000001" customHeight="1" x14ac:dyDescent="0.3">
      <c r="A17" s="1" t="s">
        <v>13</v>
      </c>
      <c r="B17" s="385"/>
      <c r="C17" s="169"/>
      <c r="D17" s="173"/>
      <c r="E17" s="174">
        <v>3</v>
      </c>
      <c r="F17" s="175">
        <v>4</v>
      </c>
      <c r="G17" s="171">
        <f t="shared" si="0"/>
        <v>7</v>
      </c>
      <c r="H17" s="171"/>
      <c r="I17" s="169"/>
      <c r="J17" s="169">
        <v>7</v>
      </c>
      <c r="K17" s="169">
        <v>32</v>
      </c>
      <c r="L17" s="169">
        <f t="shared" si="1"/>
        <v>39</v>
      </c>
      <c r="M17" s="169">
        <v>10</v>
      </c>
      <c r="N17" s="169">
        <v>29</v>
      </c>
      <c r="O17" s="172">
        <f t="shared" si="2"/>
        <v>39</v>
      </c>
    </row>
    <row r="18" spans="1:28" ht="20.100000000000001" customHeight="1" x14ac:dyDescent="0.3">
      <c r="A18" s="1" t="s">
        <v>14</v>
      </c>
      <c r="B18" s="385"/>
      <c r="C18" s="169"/>
      <c r="D18" s="173">
        <v>25</v>
      </c>
      <c r="E18" s="174">
        <v>4</v>
      </c>
      <c r="F18" s="175">
        <v>13</v>
      </c>
      <c r="G18" s="176">
        <f t="shared" si="0"/>
        <v>42</v>
      </c>
      <c r="H18" s="171"/>
      <c r="I18" s="169">
        <v>150</v>
      </c>
      <c r="J18" s="169">
        <v>11</v>
      </c>
      <c r="K18" s="169">
        <v>18</v>
      </c>
      <c r="L18" s="169">
        <f t="shared" si="1"/>
        <v>179</v>
      </c>
      <c r="M18" s="169">
        <v>103</v>
      </c>
      <c r="N18" s="169">
        <v>76</v>
      </c>
      <c r="O18" s="172">
        <f t="shared" si="2"/>
        <v>179</v>
      </c>
    </row>
    <row r="19" spans="1:28" ht="20.100000000000001" customHeight="1" x14ac:dyDescent="0.3">
      <c r="A19" s="1" t="s">
        <v>15</v>
      </c>
      <c r="B19" s="385"/>
      <c r="C19" s="169"/>
      <c r="D19" s="173"/>
      <c r="E19" s="174">
        <v>2</v>
      </c>
      <c r="F19" s="175">
        <v>7</v>
      </c>
      <c r="G19" s="176">
        <f t="shared" si="0"/>
        <v>9</v>
      </c>
      <c r="H19" s="171"/>
      <c r="I19" s="169">
        <v>15</v>
      </c>
      <c r="J19" s="169">
        <v>10</v>
      </c>
      <c r="K19" s="169">
        <v>14</v>
      </c>
      <c r="L19" s="169">
        <f t="shared" si="1"/>
        <v>39</v>
      </c>
      <c r="M19" s="169">
        <v>11</v>
      </c>
      <c r="N19" s="169">
        <v>28</v>
      </c>
      <c r="O19" s="172">
        <f t="shared" si="2"/>
        <v>39</v>
      </c>
    </row>
    <row r="20" spans="1:28" ht="20.100000000000001" customHeight="1" x14ac:dyDescent="0.3">
      <c r="A20" s="1" t="s">
        <v>16</v>
      </c>
      <c r="B20" s="385"/>
      <c r="C20" s="169"/>
      <c r="D20" s="173">
        <v>5</v>
      </c>
      <c r="E20" s="174">
        <v>2</v>
      </c>
      <c r="F20" s="175">
        <v>2</v>
      </c>
      <c r="G20" s="171">
        <f t="shared" si="0"/>
        <v>9</v>
      </c>
      <c r="H20" s="171"/>
      <c r="I20" s="169">
        <v>1</v>
      </c>
      <c r="J20" s="169">
        <v>40</v>
      </c>
      <c r="K20" s="169">
        <v>5</v>
      </c>
      <c r="L20" s="169">
        <f t="shared" si="1"/>
        <v>46</v>
      </c>
      <c r="M20" s="169">
        <v>16</v>
      </c>
      <c r="N20" s="169">
        <v>30</v>
      </c>
      <c r="O20" s="172">
        <f t="shared" si="2"/>
        <v>46</v>
      </c>
    </row>
    <row r="21" spans="1:28" ht="20.100000000000001" customHeight="1" x14ac:dyDescent="0.3">
      <c r="A21" s="128" t="s">
        <v>17</v>
      </c>
      <c r="B21" s="385"/>
      <c r="C21" s="169"/>
      <c r="D21" s="173"/>
      <c r="E21" s="174">
        <v>0</v>
      </c>
      <c r="F21" s="175">
        <v>6</v>
      </c>
      <c r="G21" s="171">
        <f t="shared" si="0"/>
        <v>6</v>
      </c>
      <c r="H21" s="171"/>
      <c r="I21" s="169"/>
      <c r="J21" s="169">
        <v>0</v>
      </c>
      <c r="K21" s="169">
        <v>16</v>
      </c>
      <c r="L21" s="169">
        <f t="shared" si="1"/>
        <v>16</v>
      </c>
      <c r="M21" s="169">
        <v>7</v>
      </c>
      <c r="N21" s="169">
        <v>9</v>
      </c>
      <c r="O21" s="172">
        <f t="shared" si="2"/>
        <v>16</v>
      </c>
    </row>
    <row r="22" spans="1:28" ht="20.100000000000001" customHeight="1" x14ac:dyDescent="0.3">
      <c r="A22" s="1" t="s">
        <v>18</v>
      </c>
      <c r="B22" s="385"/>
      <c r="C22" s="169"/>
      <c r="D22" s="173"/>
      <c r="E22" s="174">
        <v>5</v>
      </c>
      <c r="F22" s="175">
        <v>7</v>
      </c>
      <c r="G22" s="171">
        <f t="shared" si="0"/>
        <v>12</v>
      </c>
      <c r="H22" s="171"/>
      <c r="I22" s="169"/>
      <c r="J22" s="169">
        <v>17</v>
      </c>
      <c r="K22" s="169">
        <v>13</v>
      </c>
      <c r="L22" s="169">
        <f t="shared" si="1"/>
        <v>30</v>
      </c>
      <c r="M22" s="169">
        <v>8</v>
      </c>
      <c r="N22" s="169">
        <v>22</v>
      </c>
      <c r="O22" s="172">
        <f t="shared" si="2"/>
        <v>30</v>
      </c>
    </row>
    <row r="23" spans="1:28" ht="20.100000000000001" customHeight="1" x14ac:dyDescent="0.3">
      <c r="A23" s="1" t="s">
        <v>19</v>
      </c>
      <c r="B23" s="385"/>
      <c r="C23" s="169"/>
      <c r="D23" s="173"/>
      <c r="E23" s="174">
        <v>2</v>
      </c>
      <c r="F23" s="175">
        <v>6</v>
      </c>
      <c r="G23" s="171">
        <f t="shared" si="0"/>
        <v>8</v>
      </c>
      <c r="H23" s="171"/>
      <c r="I23" s="169"/>
      <c r="J23" s="169">
        <v>9</v>
      </c>
      <c r="K23" s="169">
        <v>11</v>
      </c>
      <c r="L23" s="169">
        <f t="shared" si="1"/>
        <v>20</v>
      </c>
      <c r="M23" s="169">
        <v>7</v>
      </c>
      <c r="N23" s="169">
        <v>13</v>
      </c>
      <c r="O23" s="172">
        <f t="shared" si="2"/>
        <v>20</v>
      </c>
    </row>
    <row r="24" spans="1:28" ht="20.100000000000001" customHeight="1" x14ac:dyDescent="0.3">
      <c r="A24" s="1" t="s">
        <v>20</v>
      </c>
      <c r="B24" s="385"/>
      <c r="C24" s="169"/>
      <c r="D24" s="173"/>
      <c r="E24" s="174">
        <v>1</v>
      </c>
      <c r="F24" s="175">
        <v>4</v>
      </c>
      <c r="G24" s="171">
        <f t="shared" si="0"/>
        <v>5</v>
      </c>
      <c r="H24" s="171"/>
      <c r="I24" s="169"/>
      <c r="J24" s="169">
        <v>4</v>
      </c>
      <c r="K24" s="169">
        <v>11</v>
      </c>
      <c r="L24" s="169">
        <f t="shared" si="1"/>
        <v>15</v>
      </c>
      <c r="M24" s="169">
        <v>6</v>
      </c>
      <c r="N24" s="169">
        <v>9</v>
      </c>
      <c r="O24" s="172">
        <f t="shared" si="2"/>
        <v>15</v>
      </c>
    </row>
    <row r="25" spans="1:28" ht="20.100000000000001" customHeight="1" thickBot="1" x14ac:dyDescent="0.35">
      <c r="A25" s="1" t="s">
        <v>21</v>
      </c>
      <c r="B25" s="386"/>
      <c r="C25" s="169"/>
      <c r="D25" s="173"/>
      <c r="E25" s="174">
        <v>2</v>
      </c>
      <c r="F25" s="175">
        <v>0</v>
      </c>
      <c r="G25" s="171">
        <f t="shared" si="0"/>
        <v>2</v>
      </c>
      <c r="H25" s="171"/>
      <c r="I25" s="169"/>
      <c r="J25" s="169">
        <v>12</v>
      </c>
      <c r="K25" s="169">
        <v>4</v>
      </c>
      <c r="L25" s="169">
        <f t="shared" si="1"/>
        <v>16</v>
      </c>
      <c r="M25" s="169">
        <v>7</v>
      </c>
      <c r="N25" s="169">
        <v>9</v>
      </c>
      <c r="O25" s="172">
        <f t="shared" si="2"/>
        <v>16</v>
      </c>
    </row>
    <row r="26" spans="1:28" ht="20.100000000000001" customHeight="1" thickBot="1" x14ac:dyDescent="0.35">
      <c r="A26" s="14">
        <v>1</v>
      </c>
      <c r="B26" s="116" t="s">
        <v>50</v>
      </c>
      <c r="C26" s="177">
        <f>SUM(C6:C25)</f>
        <v>25</v>
      </c>
      <c r="D26" s="177">
        <f t="shared" ref="D26:O26" si="3">SUM(D6:D25)</f>
        <v>30</v>
      </c>
      <c r="E26" s="177">
        <f t="shared" si="3"/>
        <v>38</v>
      </c>
      <c r="F26" s="177">
        <f t="shared" si="3"/>
        <v>81</v>
      </c>
      <c r="G26" s="177">
        <f t="shared" si="3"/>
        <v>174</v>
      </c>
      <c r="H26" s="177">
        <f t="shared" si="3"/>
        <v>99</v>
      </c>
      <c r="I26" s="177">
        <f t="shared" si="3"/>
        <v>183</v>
      </c>
      <c r="J26" s="177">
        <f t="shared" si="3"/>
        <v>173</v>
      </c>
      <c r="K26" s="177">
        <f t="shared" si="3"/>
        <v>239</v>
      </c>
      <c r="L26" s="177">
        <f t="shared" si="3"/>
        <v>694</v>
      </c>
      <c r="M26" s="177">
        <f t="shared" si="3"/>
        <v>283</v>
      </c>
      <c r="N26" s="177">
        <f t="shared" si="3"/>
        <v>411</v>
      </c>
      <c r="O26" s="177">
        <f t="shared" si="3"/>
        <v>694</v>
      </c>
      <c r="P26" s="167"/>
      <c r="Q26" s="167"/>
      <c r="R26" s="313" t="s">
        <v>140</v>
      </c>
      <c r="S26" s="167"/>
      <c r="T26" s="167"/>
      <c r="U26" s="167"/>
      <c r="V26" s="167"/>
      <c r="W26" s="167"/>
      <c r="X26" s="167"/>
      <c r="Y26" s="167"/>
      <c r="Z26" s="167"/>
      <c r="AA26" s="167"/>
      <c r="AB26" s="167"/>
    </row>
    <row r="27" spans="1:28" ht="20.100000000000001" customHeight="1" thickBot="1" x14ac:dyDescent="0.35">
      <c r="A27" s="8" t="s">
        <v>2</v>
      </c>
      <c r="B27" s="387" t="s">
        <v>51</v>
      </c>
      <c r="C27" s="169">
        <v>12</v>
      </c>
      <c r="D27" s="169">
        <v>0</v>
      </c>
      <c r="E27" s="170">
        <v>0</v>
      </c>
      <c r="F27" s="171">
        <v>1</v>
      </c>
      <c r="G27" s="171">
        <v>13</v>
      </c>
      <c r="H27" s="171">
        <v>13</v>
      </c>
      <c r="I27" s="169">
        <v>0</v>
      </c>
      <c r="J27" s="169">
        <v>0</v>
      </c>
      <c r="K27" s="169">
        <v>1</v>
      </c>
      <c r="L27" s="169">
        <v>14</v>
      </c>
      <c r="M27" s="169">
        <v>7</v>
      </c>
      <c r="N27" s="169">
        <v>8</v>
      </c>
      <c r="O27" s="308">
        <v>15</v>
      </c>
      <c r="P27" s="310" t="e">
        <f>C27+#REF!+#REF!</f>
        <v>#REF!</v>
      </c>
      <c r="Q27" s="310" t="e">
        <f>D27+#REF!+#REF!</f>
        <v>#REF!</v>
      </c>
      <c r="R27" s="310" t="e">
        <f>E27+#REF!+#REF!</f>
        <v>#REF!</v>
      </c>
      <c r="S27" s="310" t="e">
        <f>F27+#REF!+#REF!</f>
        <v>#REF!</v>
      </c>
      <c r="T27" s="310" t="e">
        <f>G27+#REF!+#REF!</f>
        <v>#REF!</v>
      </c>
      <c r="U27" s="310" t="e">
        <f>H27+#REF!+#REF!</f>
        <v>#REF!</v>
      </c>
      <c r="V27" s="310" t="e">
        <f>I27+#REF!+#REF!</f>
        <v>#REF!</v>
      </c>
      <c r="W27" s="310" t="e">
        <f>J27+#REF!+#REF!</f>
        <v>#REF!</v>
      </c>
      <c r="X27" s="310" t="e">
        <f>K27+#REF!+#REF!</f>
        <v>#REF!</v>
      </c>
      <c r="Y27" s="310" t="e">
        <f>L27+#REF!+#REF!</f>
        <v>#REF!</v>
      </c>
      <c r="Z27" s="310" t="e">
        <f>M27+#REF!+#REF!</f>
        <v>#REF!</v>
      </c>
      <c r="AA27" s="310" t="e">
        <f>N27+#REF!+#REF!</f>
        <v>#REF!</v>
      </c>
      <c r="AB27" s="310" t="e">
        <f>O27+#REF!+#REF!</f>
        <v>#REF!</v>
      </c>
    </row>
    <row r="28" spans="1:28" ht="20.100000000000001" customHeight="1" thickBot="1" x14ac:dyDescent="0.35">
      <c r="A28" s="1" t="s">
        <v>3</v>
      </c>
      <c r="B28" s="385"/>
      <c r="C28" s="169">
        <v>0</v>
      </c>
      <c r="D28" s="173">
        <v>0</v>
      </c>
      <c r="E28" s="174">
        <v>1</v>
      </c>
      <c r="F28" s="175">
        <v>0</v>
      </c>
      <c r="G28" s="171">
        <v>1</v>
      </c>
      <c r="H28" s="171">
        <v>0</v>
      </c>
      <c r="I28" s="169">
        <v>0</v>
      </c>
      <c r="J28" s="169">
        <v>2</v>
      </c>
      <c r="K28" s="169">
        <v>0</v>
      </c>
      <c r="L28" s="169">
        <v>2</v>
      </c>
      <c r="M28" s="169">
        <v>2</v>
      </c>
      <c r="N28" s="169">
        <v>0</v>
      </c>
      <c r="O28" s="308">
        <v>2</v>
      </c>
      <c r="P28" s="310" t="e">
        <f>C28+#REF!+#REF!</f>
        <v>#REF!</v>
      </c>
      <c r="Q28" s="310" t="e">
        <f>D28+#REF!+#REF!</f>
        <v>#REF!</v>
      </c>
      <c r="R28" s="310" t="e">
        <f>E28+#REF!+#REF!</f>
        <v>#REF!</v>
      </c>
      <c r="S28" s="310" t="e">
        <f>F28+#REF!+#REF!</f>
        <v>#REF!</v>
      </c>
      <c r="T28" s="310" t="e">
        <f>G28+#REF!+#REF!</f>
        <v>#REF!</v>
      </c>
      <c r="U28" s="310" t="e">
        <f>H28+#REF!+#REF!</f>
        <v>#REF!</v>
      </c>
      <c r="V28" s="310" t="e">
        <f>I28+#REF!+#REF!</f>
        <v>#REF!</v>
      </c>
      <c r="W28" s="310" t="e">
        <f>J28+#REF!+#REF!</f>
        <v>#REF!</v>
      </c>
      <c r="X28" s="310" t="e">
        <f>K28+#REF!+#REF!</f>
        <v>#REF!</v>
      </c>
      <c r="Y28" s="310" t="e">
        <f>L28+#REF!+#REF!</f>
        <v>#REF!</v>
      </c>
      <c r="Z28" s="310" t="e">
        <f>M28+#REF!+#REF!</f>
        <v>#REF!</v>
      </c>
      <c r="AA28" s="310" t="e">
        <f>N28+#REF!+#REF!</f>
        <v>#REF!</v>
      </c>
      <c r="AB28" s="310" t="e">
        <f>O28+#REF!+#REF!</f>
        <v>#REF!</v>
      </c>
    </row>
    <row r="29" spans="1:28" ht="20.100000000000001" customHeight="1" thickBot="1" x14ac:dyDescent="0.35">
      <c r="A29" s="1" t="s">
        <v>4</v>
      </c>
      <c r="B29" s="385"/>
      <c r="C29" s="169">
        <v>0</v>
      </c>
      <c r="D29" s="173">
        <v>0</v>
      </c>
      <c r="E29" s="174">
        <v>2</v>
      </c>
      <c r="F29" s="175">
        <v>0</v>
      </c>
      <c r="G29" s="171">
        <v>2</v>
      </c>
      <c r="H29" s="171">
        <v>0</v>
      </c>
      <c r="I29" s="169">
        <v>0</v>
      </c>
      <c r="J29" s="169">
        <v>1</v>
      </c>
      <c r="K29" s="169">
        <v>0</v>
      </c>
      <c r="L29" s="169">
        <v>1</v>
      </c>
      <c r="M29" s="169">
        <v>1</v>
      </c>
      <c r="N29" s="169">
        <v>0</v>
      </c>
      <c r="O29" s="308">
        <v>1</v>
      </c>
      <c r="P29" s="310" t="e">
        <f>C29+#REF!+#REF!</f>
        <v>#REF!</v>
      </c>
      <c r="Q29" s="310" t="e">
        <f>D29+#REF!+#REF!</f>
        <v>#REF!</v>
      </c>
      <c r="R29" s="310" t="e">
        <f>E29+#REF!+#REF!</f>
        <v>#REF!</v>
      </c>
      <c r="S29" s="310" t="e">
        <f>F29+#REF!+#REF!</f>
        <v>#REF!</v>
      </c>
      <c r="T29" s="310" t="e">
        <f>G29+#REF!+#REF!</f>
        <v>#REF!</v>
      </c>
      <c r="U29" s="310" t="e">
        <f>H29+#REF!+#REF!</f>
        <v>#REF!</v>
      </c>
      <c r="V29" s="310" t="e">
        <f>I29+#REF!+#REF!</f>
        <v>#REF!</v>
      </c>
      <c r="W29" s="310" t="e">
        <f>J29+#REF!+#REF!</f>
        <v>#REF!</v>
      </c>
      <c r="X29" s="310" t="e">
        <f>K29+#REF!+#REF!</f>
        <v>#REF!</v>
      </c>
      <c r="Y29" s="310" t="e">
        <f>L29+#REF!+#REF!</f>
        <v>#REF!</v>
      </c>
      <c r="Z29" s="310" t="e">
        <f>M29+#REF!+#REF!</f>
        <v>#REF!</v>
      </c>
      <c r="AA29" s="310" t="e">
        <f>N29+#REF!+#REF!</f>
        <v>#REF!</v>
      </c>
      <c r="AB29" s="310" t="e">
        <f>O29+#REF!+#REF!</f>
        <v>#REF!</v>
      </c>
    </row>
    <row r="30" spans="1:28" ht="20.100000000000001" customHeight="1" thickBot="1" x14ac:dyDescent="0.35">
      <c r="A30" s="1" t="s">
        <v>5</v>
      </c>
      <c r="B30" s="385"/>
      <c r="C30" s="169">
        <v>0</v>
      </c>
      <c r="D30" s="173">
        <v>0</v>
      </c>
      <c r="E30" s="174">
        <v>1</v>
      </c>
      <c r="F30" s="175">
        <v>1</v>
      </c>
      <c r="G30" s="171">
        <v>2</v>
      </c>
      <c r="H30" s="171">
        <v>0</v>
      </c>
      <c r="I30" s="169">
        <v>0</v>
      </c>
      <c r="J30" s="169">
        <v>0</v>
      </c>
      <c r="K30" s="169">
        <v>0</v>
      </c>
      <c r="L30" s="169">
        <v>0</v>
      </c>
      <c r="M30" s="169">
        <v>0</v>
      </c>
      <c r="N30" s="169">
        <v>0</v>
      </c>
      <c r="O30" s="308">
        <v>0</v>
      </c>
      <c r="P30" s="310" t="e">
        <f>C30+#REF!+#REF!</f>
        <v>#REF!</v>
      </c>
      <c r="Q30" s="310" t="e">
        <f>D30+#REF!+#REF!</f>
        <v>#REF!</v>
      </c>
      <c r="R30" s="310" t="e">
        <f>E30+#REF!+#REF!</f>
        <v>#REF!</v>
      </c>
      <c r="S30" s="310" t="e">
        <f>F30+#REF!+#REF!</f>
        <v>#REF!</v>
      </c>
      <c r="T30" s="310" t="e">
        <f>G30+#REF!+#REF!</f>
        <v>#REF!</v>
      </c>
      <c r="U30" s="310" t="e">
        <f>H30+#REF!+#REF!</f>
        <v>#REF!</v>
      </c>
      <c r="V30" s="310" t="e">
        <f>I30+#REF!+#REF!</f>
        <v>#REF!</v>
      </c>
      <c r="W30" s="310" t="e">
        <f>J30+#REF!+#REF!</f>
        <v>#REF!</v>
      </c>
      <c r="X30" s="310" t="e">
        <f>K30+#REF!+#REF!</f>
        <v>#REF!</v>
      </c>
      <c r="Y30" s="310" t="e">
        <f>L30+#REF!+#REF!</f>
        <v>#REF!</v>
      </c>
      <c r="Z30" s="310" t="e">
        <f>M30+#REF!+#REF!</f>
        <v>#REF!</v>
      </c>
      <c r="AA30" s="310" t="e">
        <f>N30+#REF!+#REF!</f>
        <v>#REF!</v>
      </c>
      <c r="AB30" s="310" t="e">
        <f>O30+#REF!+#REF!</f>
        <v>#REF!</v>
      </c>
    </row>
    <row r="31" spans="1:28" ht="20.100000000000001" customHeight="1" thickBot="1" x14ac:dyDescent="0.35">
      <c r="A31" s="1" t="s">
        <v>6</v>
      </c>
      <c r="B31" s="385"/>
      <c r="C31" s="169">
        <v>0</v>
      </c>
      <c r="D31" s="173">
        <v>3</v>
      </c>
      <c r="E31" s="174">
        <v>1</v>
      </c>
      <c r="F31" s="175">
        <v>1</v>
      </c>
      <c r="G31" s="171">
        <v>5</v>
      </c>
      <c r="H31" s="171">
        <v>0</v>
      </c>
      <c r="I31" s="169">
        <v>1</v>
      </c>
      <c r="J31" s="169">
        <v>4</v>
      </c>
      <c r="K31" s="169">
        <v>0</v>
      </c>
      <c r="L31" s="169">
        <v>5</v>
      </c>
      <c r="M31" s="169">
        <v>5</v>
      </c>
      <c r="N31" s="169">
        <v>0</v>
      </c>
      <c r="O31" s="308">
        <v>5</v>
      </c>
      <c r="P31" s="310" t="e">
        <f>C31+#REF!+#REF!</f>
        <v>#REF!</v>
      </c>
      <c r="Q31" s="310" t="e">
        <f>D31+#REF!+#REF!</f>
        <v>#REF!</v>
      </c>
      <c r="R31" s="310" t="e">
        <f>E31+#REF!+#REF!</f>
        <v>#REF!</v>
      </c>
      <c r="S31" s="310" t="e">
        <f>F31+#REF!+#REF!</f>
        <v>#REF!</v>
      </c>
      <c r="T31" s="310" t="e">
        <f>G31+#REF!+#REF!</f>
        <v>#REF!</v>
      </c>
      <c r="U31" s="310" t="e">
        <f>H31+#REF!+#REF!</f>
        <v>#REF!</v>
      </c>
      <c r="V31" s="310" t="e">
        <f>I31+#REF!+#REF!</f>
        <v>#REF!</v>
      </c>
      <c r="W31" s="310" t="e">
        <f>J31+#REF!+#REF!</f>
        <v>#REF!</v>
      </c>
      <c r="X31" s="310" t="e">
        <f>K31+#REF!+#REF!</f>
        <v>#REF!</v>
      </c>
      <c r="Y31" s="310" t="e">
        <f>L31+#REF!+#REF!</f>
        <v>#REF!</v>
      </c>
      <c r="Z31" s="310" t="e">
        <f>M31+#REF!+#REF!</f>
        <v>#REF!</v>
      </c>
      <c r="AA31" s="310" t="e">
        <f>N31+#REF!+#REF!</f>
        <v>#REF!</v>
      </c>
      <c r="AB31" s="310" t="e">
        <f>O31+#REF!+#REF!</f>
        <v>#REF!</v>
      </c>
    </row>
    <row r="32" spans="1:28" ht="20.100000000000001" customHeight="1" thickBot="1" x14ac:dyDescent="0.35">
      <c r="A32" s="1" t="s">
        <v>7</v>
      </c>
      <c r="B32" s="385"/>
      <c r="C32" s="169">
        <v>0</v>
      </c>
      <c r="D32" s="173">
        <v>0</v>
      </c>
      <c r="E32" s="174">
        <v>1</v>
      </c>
      <c r="F32" s="175">
        <v>2</v>
      </c>
      <c r="G32" s="171">
        <v>3</v>
      </c>
      <c r="H32" s="171">
        <v>0</v>
      </c>
      <c r="I32" s="169">
        <v>0</v>
      </c>
      <c r="J32" s="169">
        <v>1</v>
      </c>
      <c r="K32" s="169">
        <v>1</v>
      </c>
      <c r="L32" s="169">
        <v>2</v>
      </c>
      <c r="M32" s="169">
        <v>0</v>
      </c>
      <c r="N32" s="169">
        <v>2</v>
      </c>
      <c r="O32" s="308">
        <v>2</v>
      </c>
      <c r="P32" s="310" t="e">
        <f>C32+#REF!+#REF!</f>
        <v>#REF!</v>
      </c>
      <c r="Q32" s="310" t="e">
        <f>D32+#REF!+#REF!</f>
        <v>#REF!</v>
      </c>
      <c r="R32" s="310" t="e">
        <f>E32+#REF!+#REF!</f>
        <v>#REF!</v>
      </c>
      <c r="S32" s="310" t="e">
        <f>F32+#REF!+#REF!</f>
        <v>#REF!</v>
      </c>
      <c r="T32" s="310" t="e">
        <f>G32+#REF!+#REF!</f>
        <v>#REF!</v>
      </c>
      <c r="U32" s="310" t="e">
        <f>H32+#REF!+#REF!</f>
        <v>#REF!</v>
      </c>
      <c r="V32" s="310" t="e">
        <f>I32+#REF!+#REF!</f>
        <v>#REF!</v>
      </c>
      <c r="W32" s="310" t="e">
        <f>J32+#REF!+#REF!</f>
        <v>#REF!</v>
      </c>
      <c r="X32" s="310" t="e">
        <f>K32+#REF!+#REF!</f>
        <v>#REF!</v>
      </c>
      <c r="Y32" s="310" t="e">
        <f>L32+#REF!+#REF!</f>
        <v>#REF!</v>
      </c>
      <c r="Z32" s="310" t="e">
        <f>M32+#REF!+#REF!</f>
        <v>#REF!</v>
      </c>
      <c r="AA32" s="310" t="e">
        <f>N32+#REF!+#REF!</f>
        <v>#REF!</v>
      </c>
      <c r="AB32" s="310" t="e">
        <f>O32+#REF!+#REF!</f>
        <v>#REF!</v>
      </c>
    </row>
    <row r="33" spans="1:28" ht="20.100000000000001" customHeight="1" thickBot="1" x14ac:dyDescent="0.35">
      <c r="A33" s="1" t="s">
        <v>8</v>
      </c>
      <c r="B33" s="385"/>
      <c r="C33" s="169">
        <v>0</v>
      </c>
      <c r="D33" s="173">
        <v>0</v>
      </c>
      <c r="E33" s="174">
        <v>2</v>
      </c>
      <c r="F33" s="175">
        <v>0</v>
      </c>
      <c r="G33" s="171">
        <v>2</v>
      </c>
      <c r="H33" s="171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308">
        <v>0</v>
      </c>
      <c r="P33" s="310" t="e">
        <f>C33+#REF!+#REF!</f>
        <v>#REF!</v>
      </c>
      <c r="Q33" s="310" t="e">
        <f>D33+#REF!+#REF!</f>
        <v>#REF!</v>
      </c>
      <c r="R33" s="310" t="e">
        <f>E33+#REF!+#REF!</f>
        <v>#REF!</v>
      </c>
      <c r="S33" s="310" t="e">
        <f>F33+#REF!+#REF!</f>
        <v>#REF!</v>
      </c>
      <c r="T33" s="310" t="e">
        <f>G33+#REF!+#REF!</f>
        <v>#REF!</v>
      </c>
      <c r="U33" s="310" t="e">
        <f>H33+#REF!+#REF!</f>
        <v>#REF!</v>
      </c>
      <c r="V33" s="310" t="e">
        <f>I33+#REF!+#REF!</f>
        <v>#REF!</v>
      </c>
      <c r="W33" s="310" t="e">
        <f>J33+#REF!+#REF!</f>
        <v>#REF!</v>
      </c>
      <c r="X33" s="310" t="e">
        <f>K33+#REF!+#REF!</f>
        <v>#REF!</v>
      </c>
      <c r="Y33" s="310" t="e">
        <f>L33+#REF!+#REF!</f>
        <v>#REF!</v>
      </c>
      <c r="Z33" s="310" t="e">
        <f>M33+#REF!+#REF!</f>
        <v>#REF!</v>
      </c>
      <c r="AA33" s="310" t="e">
        <f>N33+#REF!+#REF!</f>
        <v>#REF!</v>
      </c>
      <c r="AB33" s="310" t="e">
        <f>O33+#REF!+#REF!</f>
        <v>#REF!</v>
      </c>
    </row>
    <row r="34" spans="1:28" ht="20.100000000000001" customHeight="1" thickBot="1" x14ac:dyDescent="0.35">
      <c r="A34" s="1" t="s">
        <v>9</v>
      </c>
      <c r="B34" s="385"/>
      <c r="C34" s="169">
        <v>0</v>
      </c>
      <c r="D34" s="173">
        <v>0</v>
      </c>
      <c r="E34" s="174">
        <v>1</v>
      </c>
      <c r="F34" s="175">
        <v>0</v>
      </c>
      <c r="G34" s="171">
        <v>1</v>
      </c>
      <c r="H34" s="171">
        <v>0</v>
      </c>
      <c r="I34" s="169">
        <v>0</v>
      </c>
      <c r="J34" s="169">
        <v>0</v>
      </c>
      <c r="K34" s="169">
        <v>1</v>
      </c>
      <c r="L34" s="169">
        <v>1</v>
      </c>
      <c r="M34" s="169">
        <v>1</v>
      </c>
      <c r="N34" s="169">
        <v>0</v>
      </c>
      <c r="O34" s="308">
        <v>1</v>
      </c>
      <c r="P34" s="310" t="e">
        <f>C34+#REF!+#REF!</f>
        <v>#REF!</v>
      </c>
      <c r="Q34" s="310" t="e">
        <f>D34+#REF!+#REF!</f>
        <v>#REF!</v>
      </c>
      <c r="R34" s="310" t="e">
        <f>E34+#REF!+#REF!</f>
        <v>#REF!</v>
      </c>
      <c r="S34" s="310" t="e">
        <f>F34+#REF!+#REF!</f>
        <v>#REF!</v>
      </c>
      <c r="T34" s="310" t="e">
        <f>G34+#REF!+#REF!</f>
        <v>#REF!</v>
      </c>
      <c r="U34" s="310" t="e">
        <f>H34+#REF!+#REF!</f>
        <v>#REF!</v>
      </c>
      <c r="V34" s="310" t="e">
        <f>I34+#REF!+#REF!</f>
        <v>#REF!</v>
      </c>
      <c r="W34" s="310" t="e">
        <f>J34+#REF!+#REF!</f>
        <v>#REF!</v>
      </c>
      <c r="X34" s="310" t="e">
        <f>K34+#REF!+#REF!</f>
        <v>#REF!</v>
      </c>
      <c r="Y34" s="310" t="e">
        <f>L34+#REF!+#REF!</f>
        <v>#REF!</v>
      </c>
      <c r="Z34" s="310" t="e">
        <f>M34+#REF!+#REF!</f>
        <v>#REF!</v>
      </c>
      <c r="AA34" s="310" t="e">
        <f>N34+#REF!+#REF!</f>
        <v>#REF!</v>
      </c>
      <c r="AB34" s="310" t="e">
        <f>O34+#REF!+#REF!</f>
        <v>#REF!</v>
      </c>
    </row>
    <row r="35" spans="1:28" ht="20.100000000000001" customHeight="1" thickBot="1" x14ac:dyDescent="0.35">
      <c r="A35" s="1" t="s">
        <v>10</v>
      </c>
      <c r="B35" s="385"/>
      <c r="C35" s="178">
        <v>1</v>
      </c>
      <c r="D35" s="179">
        <v>0</v>
      </c>
      <c r="E35" s="180">
        <v>1</v>
      </c>
      <c r="F35" s="181">
        <v>1</v>
      </c>
      <c r="G35" s="182">
        <v>3</v>
      </c>
      <c r="H35" s="171">
        <v>0</v>
      </c>
      <c r="I35" s="169">
        <v>0</v>
      </c>
      <c r="J35" s="169">
        <v>0</v>
      </c>
      <c r="K35" s="169">
        <v>1</v>
      </c>
      <c r="L35" s="169">
        <v>1</v>
      </c>
      <c r="M35" s="169">
        <v>1</v>
      </c>
      <c r="N35" s="169">
        <v>0</v>
      </c>
      <c r="O35" s="308">
        <v>1</v>
      </c>
      <c r="P35" s="310" t="e">
        <f>C35+#REF!+#REF!</f>
        <v>#REF!</v>
      </c>
      <c r="Q35" s="310" t="e">
        <f>D35+#REF!+#REF!</f>
        <v>#REF!</v>
      </c>
      <c r="R35" s="310" t="e">
        <f>E35+#REF!+#REF!</f>
        <v>#REF!</v>
      </c>
      <c r="S35" s="310" t="e">
        <f>F35+#REF!+#REF!</f>
        <v>#REF!</v>
      </c>
      <c r="T35" s="310" t="e">
        <f>G35+#REF!+#REF!</f>
        <v>#REF!</v>
      </c>
      <c r="U35" s="310" t="e">
        <f>H35+#REF!+#REF!</f>
        <v>#REF!</v>
      </c>
      <c r="V35" s="310" t="e">
        <f>I35+#REF!+#REF!</f>
        <v>#REF!</v>
      </c>
      <c r="W35" s="310" t="e">
        <f>J35+#REF!+#REF!</f>
        <v>#REF!</v>
      </c>
      <c r="X35" s="310" t="e">
        <f>K35+#REF!+#REF!</f>
        <v>#REF!</v>
      </c>
      <c r="Y35" s="310" t="e">
        <f>L35+#REF!+#REF!</f>
        <v>#REF!</v>
      </c>
      <c r="Z35" s="310" t="e">
        <f>M35+#REF!+#REF!</f>
        <v>#REF!</v>
      </c>
      <c r="AA35" s="310" t="e">
        <f>N35+#REF!+#REF!</f>
        <v>#REF!</v>
      </c>
      <c r="AB35" s="310" t="e">
        <f>O35+#REF!+#REF!</f>
        <v>#REF!</v>
      </c>
    </row>
    <row r="36" spans="1:28" ht="20.100000000000001" customHeight="1" thickBot="1" x14ac:dyDescent="0.35">
      <c r="A36" s="1" t="s">
        <v>11</v>
      </c>
      <c r="B36" s="385"/>
      <c r="C36" s="169">
        <v>0</v>
      </c>
      <c r="D36" s="173">
        <v>0</v>
      </c>
      <c r="E36" s="174">
        <v>2</v>
      </c>
      <c r="F36" s="175">
        <v>0</v>
      </c>
      <c r="G36" s="171">
        <v>2</v>
      </c>
      <c r="H36" s="171">
        <v>0</v>
      </c>
      <c r="I36" s="169">
        <v>0</v>
      </c>
      <c r="J36" s="169">
        <v>1</v>
      </c>
      <c r="K36" s="169">
        <v>0</v>
      </c>
      <c r="L36" s="169">
        <v>1</v>
      </c>
      <c r="M36" s="169">
        <v>1</v>
      </c>
      <c r="N36" s="169">
        <v>0</v>
      </c>
      <c r="O36" s="308">
        <v>1</v>
      </c>
      <c r="P36" s="310" t="e">
        <f>C36+#REF!+#REF!</f>
        <v>#REF!</v>
      </c>
      <c r="Q36" s="310" t="e">
        <f>D36+#REF!+#REF!</f>
        <v>#REF!</v>
      </c>
      <c r="R36" s="310" t="e">
        <f>E36+#REF!+#REF!</f>
        <v>#REF!</v>
      </c>
      <c r="S36" s="310" t="e">
        <f>F36+#REF!+#REF!</f>
        <v>#REF!</v>
      </c>
      <c r="T36" s="310" t="e">
        <f>G36+#REF!+#REF!</f>
        <v>#REF!</v>
      </c>
      <c r="U36" s="310" t="e">
        <f>H36+#REF!+#REF!</f>
        <v>#REF!</v>
      </c>
      <c r="V36" s="310" t="e">
        <f>I36+#REF!+#REF!</f>
        <v>#REF!</v>
      </c>
      <c r="W36" s="310" t="e">
        <f>J36+#REF!+#REF!</f>
        <v>#REF!</v>
      </c>
      <c r="X36" s="310" t="e">
        <f>K36+#REF!+#REF!</f>
        <v>#REF!</v>
      </c>
      <c r="Y36" s="310" t="e">
        <f>L36+#REF!+#REF!</f>
        <v>#REF!</v>
      </c>
      <c r="Z36" s="310" t="e">
        <f>M36+#REF!+#REF!</f>
        <v>#REF!</v>
      </c>
      <c r="AA36" s="310" t="e">
        <f>N36+#REF!+#REF!</f>
        <v>#REF!</v>
      </c>
      <c r="AB36" s="310" t="e">
        <f>O36+#REF!+#REF!</f>
        <v>#REF!</v>
      </c>
    </row>
    <row r="37" spans="1:28" ht="20.100000000000001" customHeight="1" thickBot="1" x14ac:dyDescent="0.35">
      <c r="A37" s="1" t="s">
        <v>12</v>
      </c>
      <c r="B37" s="385"/>
      <c r="C37" s="169">
        <v>0</v>
      </c>
      <c r="D37" s="173">
        <v>0</v>
      </c>
      <c r="E37" s="174">
        <v>1</v>
      </c>
      <c r="F37" s="175">
        <v>0</v>
      </c>
      <c r="G37" s="171">
        <v>1</v>
      </c>
      <c r="H37" s="171">
        <v>0</v>
      </c>
      <c r="I37" s="169">
        <v>0</v>
      </c>
      <c r="J37" s="169">
        <v>1</v>
      </c>
      <c r="K37" s="169">
        <v>0</v>
      </c>
      <c r="L37" s="169">
        <v>1</v>
      </c>
      <c r="M37" s="169">
        <v>1</v>
      </c>
      <c r="N37" s="169">
        <v>0</v>
      </c>
      <c r="O37" s="308">
        <v>1</v>
      </c>
      <c r="P37" s="310" t="e">
        <f>C37+#REF!+#REF!</f>
        <v>#REF!</v>
      </c>
      <c r="Q37" s="310" t="e">
        <f>D37+#REF!+#REF!</f>
        <v>#REF!</v>
      </c>
      <c r="R37" s="310" t="e">
        <f>E37+#REF!+#REF!</f>
        <v>#REF!</v>
      </c>
      <c r="S37" s="310" t="e">
        <f>F37+#REF!+#REF!</f>
        <v>#REF!</v>
      </c>
      <c r="T37" s="310" t="e">
        <f>G37+#REF!+#REF!</f>
        <v>#REF!</v>
      </c>
      <c r="U37" s="310" t="e">
        <f>H37+#REF!+#REF!</f>
        <v>#REF!</v>
      </c>
      <c r="V37" s="310" t="e">
        <f>I37+#REF!+#REF!</f>
        <v>#REF!</v>
      </c>
      <c r="W37" s="310" t="e">
        <f>J37+#REF!+#REF!</f>
        <v>#REF!</v>
      </c>
      <c r="X37" s="310" t="e">
        <f>K37+#REF!+#REF!</f>
        <v>#REF!</v>
      </c>
      <c r="Y37" s="310" t="e">
        <f>L37+#REF!+#REF!</f>
        <v>#REF!</v>
      </c>
      <c r="Z37" s="310" t="e">
        <f>M37+#REF!+#REF!</f>
        <v>#REF!</v>
      </c>
      <c r="AA37" s="310" t="e">
        <f>N37+#REF!+#REF!</f>
        <v>#REF!</v>
      </c>
      <c r="AB37" s="310" t="e">
        <f>O37+#REF!+#REF!</f>
        <v>#REF!</v>
      </c>
    </row>
    <row r="38" spans="1:28" ht="20.100000000000001" customHeight="1" thickBot="1" x14ac:dyDescent="0.35">
      <c r="A38" s="1" t="s">
        <v>13</v>
      </c>
      <c r="B38" s="385"/>
      <c r="C38" s="169">
        <v>0</v>
      </c>
      <c r="D38" s="173">
        <v>0</v>
      </c>
      <c r="E38" s="174">
        <v>1</v>
      </c>
      <c r="F38" s="175">
        <v>2</v>
      </c>
      <c r="G38" s="171">
        <v>3</v>
      </c>
      <c r="H38" s="171">
        <v>0</v>
      </c>
      <c r="I38" s="169">
        <v>0</v>
      </c>
      <c r="J38" s="169">
        <v>0</v>
      </c>
      <c r="K38" s="169">
        <v>2</v>
      </c>
      <c r="L38" s="169">
        <v>2</v>
      </c>
      <c r="M38" s="169">
        <v>2</v>
      </c>
      <c r="N38" s="169">
        <v>0</v>
      </c>
      <c r="O38" s="308">
        <v>2</v>
      </c>
      <c r="P38" s="310" t="e">
        <f>C38+#REF!+#REF!</f>
        <v>#REF!</v>
      </c>
      <c r="Q38" s="310" t="e">
        <f>D38+#REF!+#REF!</f>
        <v>#REF!</v>
      </c>
      <c r="R38" s="310" t="e">
        <f>E38+#REF!+#REF!</f>
        <v>#REF!</v>
      </c>
      <c r="S38" s="310" t="e">
        <f>F38+#REF!+#REF!</f>
        <v>#REF!</v>
      </c>
      <c r="T38" s="310" t="e">
        <f>G38+#REF!+#REF!</f>
        <v>#REF!</v>
      </c>
      <c r="U38" s="310" t="e">
        <f>H38+#REF!+#REF!</f>
        <v>#REF!</v>
      </c>
      <c r="V38" s="310" t="e">
        <f>I38+#REF!+#REF!</f>
        <v>#REF!</v>
      </c>
      <c r="W38" s="310" t="e">
        <f>J38+#REF!+#REF!</f>
        <v>#REF!</v>
      </c>
      <c r="X38" s="310" t="e">
        <f>K38+#REF!+#REF!</f>
        <v>#REF!</v>
      </c>
      <c r="Y38" s="310" t="e">
        <f>L38+#REF!+#REF!</f>
        <v>#REF!</v>
      </c>
      <c r="Z38" s="310" t="e">
        <f>M38+#REF!+#REF!</f>
        <v>#REF!</v>
      </c>
      <c r="AA38" s="310" t="e">
        <f>N38+#REF!+#REF!</f>
        <v>#REF!</v>
      </c>
      <c r="AB38" s="310" t="e">
        <f>O38+#REF!+#REF!</f>
        <v>#REF!</v>
      </c>
    </row>
    <row r="39" spans="1:28" ht="20.100000000000001" customHeight="1" thickBot="1" x14ac:dyDescent="0.35">
      <c r="A39" s="1" t="s">
        <v>14</v>
      </c>
      <c r="B39" s="385"/>
      <c r="C39" s="169">
        <v>0</v>
      </c>
      <c r="D39" s="173">
        <v>36</v>
      </c>
      <c r="E39" s="174">
        <v>8</v>
      </c>
      <c r="F39" s="175">
        <v>8</v>
      </c>
      <c r="G39" s="176">
        <v>52</v>
      </c>
      <c r="H39" s="171">
        <v>0</v>
      </c>
      <c r="I39" s="169">
        <v>69</v>
      </c>
      <c r="J39" s="169">
        <v>13</v>
      </c>
      <c r="K39" s="169">
        <v>10</v>
      </c>
      <c r="L39" s="169">
        <v>92</v>
      </c>
      <c r="M39" s="169">
        <v>45</v>
      </c>
      <c r="N39" s="169">
        <v>47</v>
      </c>
      <c r="O39" s="308">
        <v>92</v>
      </c>
      <c r="P39" s="310" t="e">
        <f>C39+#REF!+#REF!</f>
        <v>#REF!</v>
      </c>
      <c r="Q39" s="310" t="e">
        <f>D39+#REF!+#REF!</f>
        <v>#REF!</v>
      </c>
      <c r="R39" s="310" t="e">
        <f>E39+#REF!+#REF!</f>
        <v>#REF!</v>
      </c>
      <c r="S39" s="310" t="e">
        <f>F39+#REF!+#REF!</f>
        <v>#REF!</v>
      </c>
      <c r="T39" s="310" t="e">
        <f>G39+#REF!+#REF!</f>
        <v>#REF!</v>
      </c>
      <c r="U39" s="310" t="e">
        <f>H39+#REF!+#REF!</f>
        <v>#REF!</v>
      </c>
      <c r="V39" s="310" t="e">
        <f>I39+#REF!+#REF!</f>
        <v>#REF!</v>
      </c>
      <c r="W39" s="310" t="e">
        <f>J39+#REF!+#REF!</f>
        <v>#REF!</v>
      </c>
      <c r="X39" s="310" t="e">
        <f>K39+#REF!+#REF!</f>
        <v>#REF!</v>
      </c>
      <c r="Y39" s="310" t="e">
        <f>L39+#REF!+#REF!</f>
        <v>#REF!</v>
      </c>
      <c r="Z39" s="310" t="e">
        <f>M39+#REF!+#REF!</f>
        <v>#REF!</v>
      </c>
      <c r="AA39" s="310" t="e">
        <f>N39+#REF!+#REF!</f>
        <v>#REF!</v>
      </c>
      <c r="AB39" s="310" t="e">
        <f>O39+#REF!+#REF!</f>
        <v>#REF!</v>
      </c>
    </row>
    <row r="40" spans="1:28" ht="20.100000000000001" customHeight="1" thickBot="1" x14ac:dyDescent="0.35">
      <c r="A40" s="1" t="s">
        <v>15</v>
      </c>
      <c r="B40" s="385"/>
      <c r="C40" s="169">
        <v>0</v>
      </c>
      <c r="D40" s="173">
        <v>0</v>
      </c>
      <c r="E40" s="174">
        <v>4</v>
      </c>
      <c r="F40" s="175">
        <v>3</v>
      </c>
      <c r="G40" s="176">
        <v>7</v>
      </c>
      <c r="H40" s="171">
        <v>0</v>
      </c>
      <c r="I40" s="169">
        <v>0</v>
      </c>
      <c r="J40" s="169">
        <v>6</v>
      </c>
      <c r="K40" s="169">
        <v>4</v>
      </c>
      <c r="L40" s="169">
        <v>10</v>
      </c>
      <c r="M40" s="169">
        <v>7</v>
      </c>
      <c r="N40" s="169">
        <v>3</v>
      </c>
      <c r="O40" s="308">
        <v>10</v>
      </c>
      <c r="P40" s="310" t="e">
        <f>C40+#REF!+#REF!</f>
        <v>#REF!</v>
      </c>
      <c r="Q40" s="310" t="e">
        <f>D40+#REF!+#REF!</f>
        <v>#REF!</v>
      </c>
      <c r="R40" s="310" t="e">
        <f>E40+#REF!+#REF!</f>
        <v>#REF!</v>
      </c>
      <c r="S40" s="310" t="e">
        <f>F40+#REF!+#REF!</f>
        <v>#REF!</v>
      </c>
      <c r="T40" s="310" t="e">
        <f>G40+#REF!+#REF!</f>
        <v>#REF!</v>
      </c>
      <c r="U40" s="310" t="e">
        <f>H40+#REF!+#REF!</f>
        <v>#REF!</v>
      </c>
      <c r="V40" s="310" t="e">
        <f>I40+#REF!+#REF!</f>
        <v>#REF!</v>
      </c>
      <c r="W40" s="310" t="e">
        <f>J40+#REF!+#REF!</f>
        <v>#REF!</v>
      </c>
      <c r="X40" s="310" t="e">
        <f>K40+#REF!+#REF!</f>
        <v>#REF!</v>
      </c>
      <c r="Y40" s="310" t="e">
        <f>L40+#REF!+#REF!</f>
        <v>#REF!</v>
      </c>
      <c r="Z40" s="310" t="e">
        <f>M40+#REF!+#REF!</f>
        <v>#REF!</v>
      </c>
      <c r="AA40" s="310" t="e">
        <f>N40+#REF!+#REF!</f>
        <v>#REF!</v>
      </c>
      <c r="AB40" s="310" t="e">
        <f>O40+#REF!+#REF!</f>
        <v>#REF!</v>
      </c>
    </row>
    <row r="41" spans="1:28" ht="20.100000000000001" customHeight="1" thickBot="1" x14ac:dyDescent="0.35">
      <c r="A41" s="1" t="s">
        <v>16</v>
      </c>
      <c r="B41" s="385"/>
      <c r="C41" s="169">
        <v>0</v>
      </c>
      <c r="D41" s="173">
        <v>0</v>
      </c>
      <c r="E41" s="174">
        <v>5</v>
      </c>
      <c r="F41" s="175">
        <v>3</v>
      </c>
      <c r="G41" s="171">
        <v>8</v>
      </c>
      <c r="H41" s="171">
        <v>0</v>
      </c>
      <c r="I41" s="169">
        <v>0</v>
      </c>
      <c r="J41" s="169">
        <v>7</v>
      </c>
      <c r="K41" s="169">
        <v>1</v>
      </c>
      <c r="L41" s="169">
        <v>8</v>
      </c>
      <c r="M41" s="169">
        <v>3</v>
      </c>
      <c r="N41" s="169">
        <v>5</v>
      </c>
      <c r="O41" s="308">
        <v>8</v>
      </c>
      <c r="P41" s="310" t="e">
        <f>C41+#REF!+#REF!</f>
        <v>#REF!</v>
      </c>
      <c r="Q41" s="310" t="e">
        <f>D41+#REF!+#REF!</f>
        <v>#REF!</v>
      </c>
      <c r="R41" s="310" t="e">
        <f>E41+#REF!+#REF!</f>
        <v>#REF!</v>
      </c>
      <c r="S41" s="310" t="e">
        <f>F41+#REF!+#REF!</f>
        <v>#REF!</v>
      </c>
      <c r="T41" s="310" t="e">
        <f>G41+#REF!+#REF!</f>
        <v>#REF!</v>
      </c>
      <c r="U41" s="310" t="e">
        <f>H41+#REF!+#REF!</f>
        <v>#REF!</v>
      </c>
      <c r="V41" s="310" t="e">
        <f>I41+#REF!+#REF!</f>
        <v>#REF!</v>
      </c>
      <c r="W41" s="310" t="e">
        <f>J41+#REF!+#REF!</f>
        <v>#REF!</v>
      </c>
      <c r="X41" s="310" t="e">
        <f>K41+#REF!+#REF!</f>
        <v>#REF!</v>
      </c>
      <c r="Y41" s="310" t="e">
        <f>L41+#REF!+#REF!</f>
        <v>#REF!</v>
      </c>
      <c r="Z41" s="310" t="e">
        <f>M41+#REF!+#REF!</f>
        <v>#REF!</v>
      </c>
      <c r="AA41" s="310" t="e">
        <f>N41+#REF!+#REF!</f>
        <v>#REF!</v>
      </c>
      <c r="AB41" s="310" t="e">
        <f>O41+#REF!+#REF!</f>
        <v>#REF!</v>
      </c>
    </row>
    <row r="42" spans="1:28" ht="20.100000000000001" customHeight="1" thickBot="1" x14ac:dyDescent="0.35">
      <c r="A42" s="128" t="s">
        <v>17</v>
      </c>
      <c r="B42" s="385"/>
      <c r="C42" s="178">
        <v>0</v>
      </c>
      <c r="D42" s="179">
        <v>0</v>
      </c>
      <c r="E42" s="180">
        <v>0</v>
      </c>
      <c r="F42" s="181">
        <v>4</v>
      </c>
      <c r="G42" s="182">
        <v>4</v>
      </c>
      <c r="H42" s="171">
        <v>0</v>
      </c>
      <c r="I42" s="169">
        <v>0</v>
      </c>
      <c r="J42" s="169">
        <v>2</v>
      </c>
      <c r="K42" s="169">
        <v>4</v>
      </c>
      <c r="L42" s="169">
        <v>6</v>
      </c>
      <c r="M42" s="169">
        <v>4</v>
      </c>
      <c r="N42" s="169">
        <v>2</v>
      </c>
      <c r="O42" s="308">
        <v>6</v>
      </c>
      <c r="P42" s="310" t="e">
        <f>C42+#REF!+#REF!</f>
        <v>#REF!</v>
      </c>
      <c r="Q42" s="310" t="e">
        <f>D42+#REF!+#REF!</f>
        <v>#REF!</v>
      </c>
      <c r="R42" s="310" t="e">
        <f>E42+#REF!+#REF!</f>
        <v>#REF!</v>
      </c>
      <c r="S42" s="310" t="e">
        <f>F42+#REF!+#REF!</f>
        <v>#REF!</v>
      </c>
      <c r="T42" s="310" t="e">
        <f>G42+#REF!+#REF!</f>
        <v>#REF!</v>
      </c>
      <c r="U42" s="310" t="e">
        <f>H42+#REF!+#REF!</f>
        <v>#REF!</v>
      </c>
      <c r="V42" s="310" t="e">
        <f>I42+#REF!+#REF!</f>
        <v>#REF!</v>
      </c>
      <c r="W42" s="310" t="e">
        <f>J42+#REF!+#REF!</f>
        <v>#REF!</v>
      </c>
      <c r="X42" s="310" t="e">
        <f>K42+#REF!+#REF!</f>
        <v>#REF!</v>
      </c>
      <c r="Y42" s="310" t="e">
        <f>L42+#REF!+#REF!</f>
        <v>#REF!</v>
      </c>
      <c r="Z42" s="310" t="e">
        <f>M42+#REF!+#REF!</f>
        <v>#REF!</v>
      </c>
      <c r="AA42" s="310" t="e">
        <f>N42+#REF!+#REF!</f>
        <v>#REF!</v>
      </c>
      <c r="AB42" s="310" t="e">
        <f>O42+#REF!+#REF!</f>
        <v>#REF!</v>
      </c>
    </row>
    <row r="43" spans="1:28" ht="20.100000000000001" customHeight="1" thickBot="1" x14ac:dyDescent="0.35">
      <c r="A43" s="1" t="s">
        <v>18</v>
      </c>
      <c r="B43" s="385"/>
      <c r="C43" s="169">
        <v>0</v>
      </c>
      <c r="D43" s="173">
        <v>0</v>
      </c>
      <c r="E43" s="174">
        <v>2</v>
      </c>
      <c r="F43" s="175">
        <v>7</v>
      </c>
      <c r="G43" s="171">
        <v>9</v>
      </c>
      <c r="H43" s="171">
        <v>0</v>
      </c>
      <c r="I43" s="169">
        <v>0</v>
      </c>
      <c r="J43" s="169">
        <v>11</v>
      </c>
      <c r="K43" s="169">
        <v>6</v>
      </c>
      <c r="L43" s="169">
        <v>17</v>
      </c>
      <c r="M43" s="169">
        <v>7</v>
      </c>
      <c r="N43" s="169">
        <v>9</v>
      </c>
      <c r="O43" s="308">
        <v>16</v>
      </c>
      <c r="P43" s="310" t="e">
        <f>C43+#REF!+#REF!</f>
        <v>#REF!</v>
      </c>
      <c r="Q43" s="310" t="e">
        <f>D43+#REF!+#REF!</f>
        <v>#REF!</v>
      </c>
      <c r="R43" s="310" t="e">
        <f>E43+#REF!+#REF!</f>
        <v>#REF!</v>
      </c>
      <c r="S43" s="310" t="e">
        <f>F43+#REF!+#REF!</f>
        <v>#REF!</v>
      </c>
      <c r="T43" s="310" t="e">
        <f>G43+#REF!+#REF!</f>
        <v>#REF!</v>
      </c>
      <c r="U43" s="310" t="e">
        <f>H43+#REF!+#REF!</f>
        <v>#REF!</v>
      </c>
      <c r="V43" s="310" t="e">
        <f>I43+#REF!+#REF!</f>
        <v>#REF!</v>
      </c>
      <c r="W43" s="310" t="e">
        <f>J43+#REF!+#REF!</f>
        <v>#REF!</v>
      </c>
      <c r="X43" s="310" t="e">
        <f>K43+#REF!+#REF!</f>
        <v>#REF!</v>
      </c>
      <c r="Y43" s="310" t="e">
        <f>L43+#REF!+#REF!</f>
        <v>#REF!</v>
      </c>
      <c r="Z43" s="310" t="e">
        <f>M43+#REF!+#REF!</f>
        <v>#REF!</v>
      </c>
      <c r="AA43" s="310" t="e">
        <f>N43+#REF!+#REF!</f>
        <v>#REF!</v>
      </c>
      <c r="AB43" s="310" t="e">
        <f>O43+#REF!+#REF!</f>
        <v>#REF!</v>
      </c>
    </row>
    <row r="44" spans="1:28" ht="20.100000000000001" customHeight="1" thickBot="1" x14ac:dyDescent="0.35">
      <c r="A44" s="1" t="s">
        <v>19</v>
      </c>
      <c r="B44" s="385"/>
      <c r="C44" s="169">
        <v>0</v>
      </c>
      <c r="D44" s="173">
        <v>0</v>
      </c>
      <c r="E44" s="174">
        <v>2</v>
      </c>
      <c r="F44" s="175">
        <v>0</v>
      </c>
      <c r="G44" s="171">
        <v>2</v>
      </c>
      <c r="H44" s="171">
        <v>0</v>
      </c>
      <c r="I44" s="169">
        <v>0</v>
      </c>
      <c r="J44" s="169">
        <v>1</v>
      </c>
      <c r="K44" s="169">
        <v>0</v>
      </c>
      <c r="L44" s="169">
        <v>1</v>
      </c>
      <c r="M44" s="169">
        <v>1</v>
      </c>
      <c r="N44" s="169">
        <v>0</v>
      </c>
      <c r="O44" s="308">
        <v>1</v>
      </c>
      <c r="P44" s="310" t="e">
        <f>C44+#REF!+#REF!</f>
        <v>#REF!</v>
      </c>
      <c r="Q44" s="310" t="e">
        <f>D44+#REF!+#REF!</f>
        <v>#REF!</v>
      </c>
      <c r="R44" s="310" t="e">
        <f>E44+#REF!+#REF!</f>
        <v>#REF!</v>
      </c>
      <c r="S44" s="310" t="e">
        <f>F44+#REF!+#REF!</f>
        <v>#REF!</v>
      </c>
      <c r="T44" s="310" t="e">
        <f>G44+#REF!+#REF!</f>
        <v>#REF!</v>
      </c>
      <c r="U44" s="310" t="e">
        <f>H44+#REF!+#REF!</f>
        <v>#REF!</v>
      </c>
      <c r="V44" s="310" t="e">
        <f>I44+#REF!+#REF!</f>
        <v>#REF!</v>
      </c>
      <c r="W44" s="310" t="e">
        <f>J44+#REF!+#REF!</f>
        <v>#REF!</v>
      </c>
      <c r="X44" s="310" t="e">
        <f>K44+#REF!+#REF!</f>
        <v>#REF!</v>
      </c>
      <c r="Y44" s="310" t="e">
        <f>L44+#REF!+#REF!</f>
        <v>#REF!</v>
      </c>
      <c r="Z44" s="310" t="e">
        <f>M44+#REF!+#REF!</f>
        <v>#REF!</v>
      </c>
      <c r="AA44" s="310" t="e">
        <f>N44+#REF!+#REF!</f>
        <v>#REF!</v>
      </c>
      <c r="AB44" s="310" t="e">
        <f>O44+#REF!+#REF!</f>
        <v>#REF!</v>
      </c>
    </row>
    <row r="45" spans="1:28" ht="20.100000000000001" customHeight="1" thickBot="1" x14ac:dyDescent="0.35">
      <c r="A45" s="1" t="s">
        <v>20</v>
      </c>
      <c r="B45" s="385"/>
      <c r="C45" s="169">
        <v>0</v>
      </c>
      <c r="D45" s="173">
        <v>0</v>
      </c>
      <c r="E45" s="174">
        <v>1</v>
      </c>
      <c r="F45" s="175">
        <v>1</v>
      </c>
      <c r="G45" s="171">
        <v>2</v>
      </c>
      <c r="H45" s="171">
        <v>0</v>
      </c>
      <c r="I45" s="169">
        <v>0</v>
      </c>
      <c r="J45" s="169">
        <v>1</v>
      </c>
      <c r="K45" s="169">
        <v>0</v>
      </c>
      <c r="L45" s="169">
        <v>1</v>
      </c>
      <c r="M45" s="169">
        <v>1</v>
      </c>
      <c r="N45" s="169">
        <v>0</v>
      </c>
      <c r="O45" s="308">
        <v>1</v>
      </c>
      <c r="P45" s="310" t="e">
        <f>C45+#REF!+#REF!</f>
        <v>#REF!</v>
      </c>
      <c r="Q45" s="310" t="e">
        <f>D45+#REF!+#REF!</f>
        <v>#REF!</v>
      </c>
      <c r="R45" s="310" t="e">
        <f>E45+#REF!+#REF!</f>
        <v>#REF!</v>
      </c>
      <c r="S45" s="310" t="e">
        <f>F45+#REF!+#REF!</f>
        <v>#REF!</v>
      </c>
      <c r="T45" s="310" t="e">
        <f>G45+#REF!+#REF!</f>
        <v>#REF!</v>
      </c>
      <c r="U45" s="310" t="e">
        <f>H45+#REF!+#REF!</f>
        <v>#REF!</v>
      </c>
      <c r="V45" s="310" t="e">
        <f>I45+#REF!+#REF!</f>
        <v>#REF!</v>
      </c>
      <c r="W45" s="310" t="e">
        <f>J45+#REF!+#REF!</f>
        <v>#REF!</v>
      </c>
      <c r="X45" s="310" t="e">
        <f>K45+#REF!+#REF!</f>
        <v>#REF!</v>
      </c>
      <c r="Y45" s="310" t="e">
        <f>L45+#REF!+#REF!</f>
        <v>#REF!</v>
      </c>
      <c r="Z45" s="310" t="e">
        <f>M45+#REF!+#REF!</f>
        <v>#REF!</v>
      </c>
      <c r="AA45" s="310" t="e">
        <f>N45+#REF!+#REF!</f>
        <v>#REF!</v>
      </c>
      <c r="AB45" s="310" t="e">
        <f>O45+#REF!+#REF!</f>
        <v>#REF!</v>
      </c>
    </row>
    <row r="46" spans="1:28" ht="20.100000000000001" customHeight="1" thickBot="1" x14ac:dyDescent="0.35">
      <c r="A46" s="1" t="s">
        <v>21</v>
      </c>
      <c r="B46" s="386"/>
      <c r="C46" s="169">
        <v>0</v>
      </c>
      <c r="D46" s="173">
        <v>0</v>
      </c>
      <c r="E46" s="174">
        <v>1</v>
      </c>
      <c r="F46" s="175">
        <v>0</v>
      </c>
      <c r="G46" s="171">
        <v>1</v>
      </c>
      <c r="H46" s="171">
        <v>0</v>
      </c>
      <c r="I46" s="169">
        <v>0</v>
      </c>
      <c r="J46" s="169">
        <v>1</v>
      </c>
      <c r="K46" s="169">
        <v>0</v>
      </c>
      <c r="L46" s="169">
        <v>1</v>
      </c>
      <c r="M46" s="169">
        <v>1</v>
      </c>
      <c r="N46" s="169">
        <v>0</v>
      </c>
      <c r="O46" s="308">
        <v>1</v>
      </c>
      <c r="P46" s="310" t="e">
        <f>C46+#REF!+#REF!</f>
        <v>#REF!</v>
      </c>
      <c r="Q46" s="310" t="e">
        <f>D46+#REF!+#REF!</f>
        <v>#REF!</v>
      </c>
      <c r="R46" s="310" t="e">
        <f>E46+#REF!+#REF!</f>
        <v>#REF!</v>
      </c>
      <c r="S46" s="310" t="e">
        <f>F46+#REF!+#REF!</f>
        <v>#REF!</v>
      </c>
      <c r="T46" s="310" t="e">
        <f>G46+#REF!+#REF!</f>
        <v>#REF!</v>
      </c>
      <c r="U46" s="310" t="e">
        <f>H46+#REF!+#REF!</f>
        <v>#REF!</v>
      </c>
      <c r="V46" s="310" t="e">
        <f>I46+#REF!+#REF!</f>
        <v>#REF!</v>
      </c>
      <c r="W46" s="310" t="e">
        <f>J46+#REF!+#REF!</f>
        <v>#REF!</v>
      </c>
      <c r="X46" s="310" t="e">
        <f>K46+#REF!+#REF!</f>
        <v>#REF!</v>
      </c>
      <c r="Y46" s="310" t="e">
        <f>L46+#REF!+#REF!</f>
        <v>#REF!</v>
      </c>
      <c r="Z46" s="310" t="e">
        <f>M46+#REF!+#REF!</f>
        <v>#REF!</v>
      </c>
      <c r="AA46" s="310" t="e">
        <f>N46+#REF!+#REF!</f>
        <v>#REF!</v>
      </c>
      <c r="AB46" s="310" t="e">
        <f>O46+#REF!+#REF!</f>
        <v>#REF!</v>
      </c>
    </row>
    <row r="47" spans="1:28" ht="20.100000000000001" customHeight="1" thickBot="1" x14ac:dyDescent="0.35">
      <c r="A47" s="129">
        <f>A26+1</f>
        <v>2</v>
      </c>
      <c r="B47" s="117" t="s">
        <v>51</v>
      </c>
      <c r="C47" s="177">
        <f t="shared" ref="C47:K47" si="4">SUM(C27:C46)</f>
        <v>13</v>
      </c>
      <c r="D47" s="177">
        <f t="shared" si="4"/>
        <v>39</v>
      </c>
      <c r="E47" s="177">
        <f t="shared" si="4"/>
        <v>37</v>
      </c>
      <c r="F47" s="177">
        <f t="shared" si="4"/>
        <v>34</v>
      </c>
      <c r="G47" s="183">
        <f t="shared" si="4"/>
        <v>123</v>
      </c>
      <c r="H47" s="177">
        <f t="shared" si="4"/>
        <v>13</v>
      </c>
      <c r="I47" s="177">
        <f t="shared" si="4"/>
        <v>70</v>
      </c>
      <c r="J47" s="177">
        <f t="shared" si="4"/>
        <v>52</v>
      </c>
      <c r="K47" s="177">
        <f t="shared" si="4"/>
        <v>31</v>
      </c>
      <c r="L47" s="177">
        <f t="shared" ref="L47:L89" si="5">H47+K47+J47+I47</f>
        <v>166</v>
      </c>
      <c r="M47" s="177">
        <f>SUM(M27:M46)</f>
        <v>90</v>
      </c>
      <c r="N47" s="177">
        <f>SUM(N27:N46)</f>
        <v>76</v>
      </c>
      <c r="O47" s="309">
        <f>SUM(O27:O46)</f>
        <v>166</v>
      </c>
      <c r="P47" s="310" t="e">
        <f>C47+#REF!+#REF!</f>
        <v>#REF!</v>
      </c>
      <c r="Q47" s="310" t="e">
        <f>D47+#REF!+#REF!</f>
        <v>#REF!</v>
      </c>
      <c r="R47" s="310" t="e">
        <f>E47+#REF!+#REF!</f>
        <v>#REF!</v>
      </c>
      <c r="S47" s="310" t="e">
        <f>F47+#REF!+#REF!</f>
        <v>#REF!</v>
      </c>
      <c r="T47" s="310" t="e">
        <f>G47+#REF!+#REF!</f>
        <v>#REF!</v>
      </c>
      <c r="U47" s="310" t="e">
        <f>H47+#REF!+#REF!</f>
        <v>#REF!</v>
      </c>
      <c r="V47" s="310" t="e">
        <f>I47+#REF!+#REF!</f>
        <v>#REF!</v>
      </c>
      <c r="W47" s="310" t="e">
        <f>J47+#REF!+#REF!</f>
        <v>#REF!</v>
      </c>
      <c r="X47" s="310" t="e">
        <f>K47+#REF!+#REF!</f>
        <v>#REF!</v>
      </c>
      <c r="Y47" s="310" t="e">
        <f>L47+#REF!+#REF!</f>
        <v>#REF!</v>
      </c>
      <c r="Z47" s="310" t="e">
        <f>M47+#REF!+#REF!</f>
        <v>#REF!</v>
      </c>
      <c r="AA47" s="310" t="e">
        <f>N47+#REF!+#REF!</f>
        <v>#REF!</v>
      </c>
      <c r="AB47" s="310" t="e">
        <f>O47+#REF!+#REF!</f>
        <v>#REF!</v>
      </c>
    </row>
    <row r="48" spans="1:28" ht="20.100000000000001" customHeight="1" x14ac:dyDescent="0.3">
      <c r="A48" s="130" t="s">
        <v>2</v>
      </c>
      <c r="B48" s="387" t="s">
        <v>52</v>
      </c>
      <c r="C48" s="185">
        <v>3</v>
      </c>
      <c r="D48" s="185">
        <v>0</v>
      </c>
      <c r="E48" s="186"/>
      <c r="F48" s="187"/>
      <c r="G48" s="171">
        <f t="shared" ref="G48:G67" si="6">F48+E48+D48+C48</f>
        <v>3</v>
      </c>
      <c r="H48" s="176"/>
      <c r="I48" s="188">
        <v>3</v>
      </c>
      <c r="J48" s="189"/>
      <c r="K48" s="190"/>
      <c r="L48" s="188">
        <f t="shared" si="5"/>
        <v>3</v>
      </c>
      <c r="M48" s="191">
        <v>2</v>
      </c>
      <c r="N48" s="191">
        <v>1</v>
      </c>
      <c r="O48" s="192">
        <f t="shared" ref="O48:O67" si="7">N48+M48</f>
        <v>3</v>
      </c>
    </row>
    <row r="49" spans="1:15" ht="20.100000000000001" customHeight="1" x14ac:dyDescent="0.3">
      <c r="A49" s="1" t="s">
        <v>3</v>
      </c>
      <c r="B49" s="385"/>
      <c r="C49" s="193"/>
      <c r="D49" s="193"/>
      <c r="E49" s="194"/>
      <c r="F49" s="195"/>
      <c r="G49" s="171">
        <f t="shared" si="6"/>
        <v>0</v>
      </c>
      <c r="H49" s="176"/>
      <c r="I49" s="188"/>
      <c r="J49" s="189"/>
      <c r="K49" s="190"/>
      <c r="L49" s="188">
        <f t="shared" si="5"/>
        <v>0</v>
      </c>
      <c r="M49" s="191"/>
      <c r="N49" s="191"/>
      <c r="O49" s="192">
        <f t="shared" si="7"/>
        <v>0</v>
      </c>
    </row>
    <row r="50" spans="1:15" ht="20.100000000000001" customHeight="1" x14ac:dyDescent="0.3">
      <c r="A50" s="1" t="s">
        <v>4</v>
      </c>
      <c r="B50" s="385"/>
      <c r="C50" s="193"/>
      <c r="D50" s="193"/>
      <c r="E50" s="194">
        <v>1</v>
      </c>
      <c r="F50" s="195">
        <v>0</v>
      </c>
      <c r="G50" s="171">
        <f t="shared" si="6"/>
        <v>1</v>
      </c>
      <c r="H50" s="176"/>
      <c r="I50" s="188"/>
      <c r="J50" s="196">
        <v>1</v>
      </c>
      <c r="K50" s="197">
        <v>0</v>
      </c>
      <c r="L50" s="188">
        <f t="shared" si="5"/>
        <v>1</v>
      </c>
      <c r="M50" s="191">
        <v>1</v>
      </c>
      <c r="N50" s="191"/>
      <c r="O50" s="192">
        <f t="shared" si="7"/>
        <v>1</v>
      </c>
    </row>
    <row r="51" spans="1:15" ht="20.100000000000001" customHeight="1" x14ac:dyDescent="0.3">
      <c r="A51" s="1" t="s">
        <v>5</v>
      </c>
      <c r="B51" s="385"/>
      <c r="C51" s="193"/>
      <c r="D51" s="193"/>
      <c r="E51" s="194"/>
      <c r="F51" s="195"/>
      <c r="G51" s="171">
        <f t="shared" si="6"/>
        <v>0</v>
      </c>
      <c r="H51" s="176"/>
      <c r="I51" s="188"/>
      <c r="J51" s="189"/>
      <c r="K51" s="190"/>
      <c r="L51" s="188">
        <f t="shared" si="5"/>
        <v>0</v>
      </c>
      <c r="M51" s="191"/>
      <c r="N51" s="191"/>
      <c r="O51" s="192">
        <f t="shared" si="7"/>
        <v>0</v>
      </c>
    </row>
    <row r="52" spans="1:15" ht="20.100000000000001" customHeight="1" x14ac:dyDescent="0.3">
      <c r="A52" s="1" t="s">
        <v>6</v>
      </c>
      <c r="B52" s="385"/>
      <c r="C52" s="193"/>
      <c r="D52" s="193"/>
      <c r="E52" s="194"/>
      <c r="F52" s="195"/>
      <c r="G52" s="171">
        <f t="shared" si="6"/>
        <v>0</v>
      </c>
      <c r="H52" s="176"/>
      <c r="I52" s="188"/>
      <c r="J52" s="189"/>
      <c r="K52" s="190"/>
      <c r="L52" s="188">
        <f t="shared" si="5"/>
        <v>0</v>
      </c>
      <c r="M52" s="191"/>
      <c r="N52" s="191"/>
      <c r="O52" s="192">
        <f t="shared" si="7"/>
        <v>0</v>
      </c>
    </row>
    <row r="53" spans="1:15" ht="20.100000000000001" customHeight="1" x14ac:dyDescent="0.3">
      <c r="A53" s="1" t="s">
        <v>7</v>
      </c>
      <c r="B53" s="385"/>
      <c r="C53" s="193"/>
      <c r="D53" s="193"/>
      <c r="E53" s="194"/>
      <c r="F53" s="195"/>
      <c r="G53" s="171">
        <f t="shared" si="6"/>
        <v>0</v>
      </c>
      <c r="H53" s="176"/>
      <c r="I53" s="188"/>
      <c r="J53" s="189"/>
      <c r="K53" s="190"/>
      <c r="L53" s="188">
        <f t="shared" si="5"/>
        <v>0</v>
      </c>
      <c r="M53" s="191"/>
      <c r="N53" s="191"/>
      <c r="O53" s="192">
        <f t="shared" si="7"/>
        <v>0</v>
      </c>
    </row>
    <row r="54" spans="1:15" ht="20.100000000000001" customHeight="1" x14ac:dyDescent="0.3">
      <c r="A54" s="1" t="s">
        <v>8</v>
      </c>
      <c r="B54" s="385"/>
      <c r="C54" s="193"/>
      <c r="D54" s="193"/>
      <c r="E54" s="194"/>
      <c r="F54" s="195"/>
      <c r="G54" s="171">
        <f t="shared" si="6"/>
        <v>0</v>
      </c>
      <c r="H54" s="176"/>
      <c r="I54" s="188"/>
      <c r="J54" s="189"/>
      <c r="K54" s="190"/>
      <c r="L54" s="188">
        <f t="shared" si="5"/>
        <v>0</v>
      </c>
      <c r="M54" s="191"/>
      <c r="N54" s="191"/>
      <c r="O54" s="192">
        <f t="shared" si="7"/>
        <v>0</v>
      </c>
    </row>
    <row r="55" spans="1:15" ht="20.100000000000001" customHeight="1" x14ac:dyDescent="0.3">
      <c r="A55" s="1" t="s">
        <v>9</v>
      </c>
      <c r="B55" s="385"/>
      <c r="C55" s="193"/>
      <c r="D55" s="193"/>
      <c r="E55" s="194"/>
      <c r="F55" s="195"/>
      <c r="G55" s="171">
        <f t="shared" si="6"/>
        <v>0</v>
      </c>
      <c r="H55" s="176"/>
      <c r="I55" s="188"/>
      <c r="J55" s="189"/>
      <c r="K55" s="190"/>
      <c r="L55" s="188">
        <f t="shared" si="5"/>
        <v>0</v>
      </c>
      <c r="M55" s="191"/>
      <c r="N55" s="191"/>
      <c r="O55" s="192">
        <f t="shared" si="7"/>
        <v>0</v>
      </c>
    </row>
    <row r="56" spans="1:15" ht="20.100000000000001" customHeight="1" x14ac:dyDescent="0.3">
      <c r="A56" s="1" t="s">
        <v>10</v>
      </c>
      <c r="B56" s="385"/>
      <c r="C56" s="198"/>
      <c r="D56" s="198"/>
      <c r="E56" s="199"/>
      <c r="F56" s="200"/>
      <c r="G56" s="182">
        <f t="shared" si="6"/>
        <v>0</v>
      </c>
      <c r="H56" s="176"/>
      <c r="I56" s="188"/>
      <c r="J56" s="189"/>
      <c r="K56" s="190"/>
      <c r="L56" s="188">
        <f t="shared" si="5"/>
        <v>0</v>
      </c>
      <c r="M56" s="191"/>
      <c r="N56" s="191"/>
      <c r="O56" s="192">
        <f t="shared" si="7"/>
        <v>0</v>
      </c>
    </row>
    <row r="57" spans="1:15" ht="20.100000000000001" customHeight="1" x14ac:dyDescent="0.3">
      <c r="A57" s="1" t="s">
        <v>11</v>
      </c>
      <c r="B57" s="385"/>
      <c r="C57" s="193"/>
      <c r="D57" s="193"/>
      <c r="E57" s="194"/>
      <c r="F57" s="195"/>
      <c r="G57" s="171">
        <f t="shared" si="6"/>
        <v>0</v>
      </c>
      <c r="H57" s="176"/>
      <c r="I57" s="188"/>
      <c r="J57" s="189"/>
      <c r="K57" s="190"/>
      <c r="L57" s="188">
        <f t="shared" si="5"/>
        <v>0</v>
      </c>
      <c r="M57" s="191"/>
      <c r="N57" s="191"/>
      <c r="O57" s="192">
        <f t="shared" si="7"/>
        <v>0</v>
      </c>
    </row>
    <row r="58" spans="1:15" ht="20.100000000000001" customHeight="1" x14ac:dyDescent="0.3">
      <c r="A58" s="1" t="s">
        <v>12</v>
      </c>
      <c r="B58" s="385"/>
      <c r="C58" s="193"/>
      <c r="D58" s="193"/>
      <c r="E58" s="194"/>
      <c r="F58" s="195"/>
      <c r="G58" s="171">
        <f t="shared" si="6"/>
        <v>0</v>
      </c>
      <c r="H58" s="176"/>
      <c r="I58" s="188"/>
      <c r="J58" s="189"/>
      <c r="K58" s="190"/>
      <c r="L58" s="188">
        <f t="shared" si="5"/>
        <v>0</v>
      </c>
      <c r="M58" s="191"/>
      <c r="N58" s="191"/>
      <c r="O58" s="192">
        <f t="shared" si="7"/>
        <v>0</v>
      </c>
    </row>
    <row r="59" spans="1:15" ht="20.100000000000001" customHeight="1" x14ac:dyDescent="0.3">
      <c r="A59" s="1" t="s">
        <v>13</v>
      </c>
      <c r="B59" s="385"/>
      <c r="C59" s="193"/>
      <c r="D59" s="193"/>
      <c r="E59" s="194"/>
      <c r="F59" s="195">
        <v>1</v>
      </c>
      <c r="G59" s="171">
        <f t="shared" si="6"/>
        <v>1</v>
      </c>
      <c r="H59" s="176"/>
      <c r="I59" s="188"/>
      <c r="J59" s="196"/>
      <c r="K59" s="197">
        <v>1</v>
      </c>
      <c r="L59" s="188">
        <f t="shared" si="5"/>
        <v>1</v>
      </c>
      <c r="M59" s="191">
        <v>1</v>
      </c>
      <c r="N59" s="191"/>
      <c r="O59" s="192">
        <f t="shared" si="7"/>
        <v>1</v>
      </c>
    </row>
    <row r="60" spans="1:15" ht="20.100000000000001" customHeight="1" x14ac:dyDescent="0.3">
      <c r="A60" s="1" t="s">
        <v>14</v>
      </c>
      <c r="B60" s="385"/>
      <c r="C60" s="193"/>
      <c r="D60" s="193">
        <v>6</v>
      </c>
      <c r="E60" s="194">
        <v>2</v>
      </c>
      <c r="F60" s="195">
        <v>3</v>
      </c>
      <c r="G60" s="171">
        <f t="shared" si="6"/>
        <v>11</v>
      </c>
      <c r="H60" s="176"/>
      <c r="I60" s="188">
        <v>10</v>
      </c>
      <c r="J60" s="196">
        <v>2</v>
      </c>
      <c r="K60" s="197">
        <v>3</v>
      </c>
      <c r="L60" s="188">
        <f t="shared" si="5"/>
        <v>15</v>
      </c>
      <c r="M60" s="191">
        <v>10</v>
      </c>
      <c r="N60" s="191">
        <v>5</v>
      </c>
      <c r="O60" s="192">
        <f t="shared" si="7"/>
        <v>15</v>
      </c>
    </row>
    <row r="61" spans="1:15" ht="20.100000000000001" customHeight="1" x14ac:dyDescent="0.3">
      <c r="A61" s="1" t="s">
        <v>15</v>
      </c>
      <c r="B61" s="385"/>
      <c r="C61" s="193"/>
      <c r="D61" s="193"/>
      <c r="E61" s="194"/>
      <c r="F61" s="195"/>
      <c r="G61" s="171">
        <f t="shared" si="6"/>
        <v>0</v>
      </c>
      <c r="H61" s="176"/>
      <c r="I61" s="188"/>
      <c r="J61" s="196">
        <v>1</v>
      </c>
      <c r="K61" s="197"/>
      <c r="L61" s="188">
        <f t="shared" si="5"/>
        <v>1</v>
      </c>
      <c r="M61" s="191">
        <v>1</v>
      </c>
      <c r="N61" s="191"/>
      <c r="O61" s="192">
        <f t="shared" si="7"/>
        <v>1</v>
      </c>
    </row>
    <row r="62" spans="1:15" ht="20.100000000000001" customHeight="1" x14ac:dyDescent="0.3">
      <c r="A62" s="1" t="s">
        <v>16</v>
      </c>
      <c r="B62" s="385"/>
      <c r="C62" s="193">
        <v>0</v>
      </c>
      <c r="D62" s="193">
        <v>1</v>
      </c>
      <c r="E62" s="194">
        <v>1</v>
      </c>
      <c r="F62" s="195">
        <v>0</v>
      </c>
      <c r="G62" s="171">
        <f t="shared" si="6"/>
        <v>2</v>
      </c>
      <c r="H62" s="176"/>
      <c r="I62" s="188">
        <v>1</v>
      </c>
      <c r="J62" s="196">
        <v>0</v>
      </c>
      <c r="K62" s="197">
        <v>0</v>
      </c>
      <c r="L62" s="188">
        <f t="shared" si="5"/>
        <v>1</v>
      </c>
      <c r="M62" s="191">
        <v>1</v>
      </c>
      <c r="N62" s="191"/>
      <c r="O62" s="192">
        <f t="shared" si="7"/>
        <v>1</v>
      </c>
    </row>
    <row r="63" spans="1:15" ht="20.100000000000001" customHeight="1" x14ac:dyDescent="0.3">
      <c r="A63" s="128" t="s">
        <v>17</v>
      </c>
      <c r="B63" s="385"/>
      <c r="C63" s="198"/>
      <c r="D63" s="198">
        <v>1</v>
      </c>
      <c r="E63" s="199">
        <v>0</v>
      </c>
      <c r="F63" s="200"/>
      <c r="G63" s="182">
        <f t="shared" si="6"/>
        <v>1</v>
      </c>
      <c r="H63" s="176"/>
      <c r="I63" s="188">
        <v>1</v>
      </c>
      <c r="J63" s="196">
        <v>0</v>
      </c>
      <c r="K63" s="197"/>
      <c r="L63" s="188">
        <f t="shared" si="5"/>
        <v>1</v>
      </c>
      <c r="M63" s="191">
        <v>1</v>
      </c>
      <c r="N63" s="191"/>
      <c r="O63" s="192">
        <f t="shared" si="7"/>
        <v>1</v>
      </c>
    </row>
    <row r="64" spans="1:15" ht="20.100000000000001" customHeight="1" x14ac:dyDescent="0.3">
      <c r="A64" s="1" t="s">
        <v>18</v>
      </c>
      <c r="B64" s="385"/>
      <c r="C64" s="193">
        <v>0</v>
      </c>
      <c r="D64" s="193">
        <v>1</v>
      </c>
      <c r="E64" s="194">
        <v>0</v>
      </c>
      <c r="F64" s="195"/>
      <c r="G64" s="171">
        <f t="shared" si="6"/>
        <v>1</v>
      </c>
      <c r="H64" s="176"/>
      <c r="I64" s="188">
        <v>1</v>
      </c>
      <c r="J64" s="196">
        <v>0</v>
      </c>
      <c r="K64" s="197"/>
      <c r="L64" s="188">
        <f t="shared" si="5"/>
        <v>1</v>
      </c>
      <c r="M64" s="191">
        <v>1</v>
      </c>
      <c r="N64" s="191"/>
      <c r="O64" s="192">
        <f t="shared" si="7"/>
        <v>1</v>
      </c>
    </row>
    <row r="65" spans="1:15" ht="20.100000000000001" customHeight="1" x14ac:dyDescent="0.3">
      <c r="A65" s="1" t="s">
        <v>19</v>
      </c>
      <c r="B65" s="385"/>
      <c r="C65" s="193"/>
      <c r="D65" s="193"/>
      <c r="E65" s="194"/>
      <c r="F65" s="195"/>
      <c r="G65" s="171">
        <f t="shared" si="6"/>
        <v>0</v>
      </c>
      <c r="H65" s="176"/>
      <c r="I65" s="188"/>
      <c r="J65" s="196"/>
      <c r="K65" s="197"/>
      <c r="L65" s="188">
        <f t="shared" si="5"/>
        <v>0</v>
      </c>
      <c r="M65" s="191"/>
      <c r="N65" s="191"/>
      <c r="O65" s="192">
        <f t="shared" si="7"/>
        <v>0</v>
      </c>
    </row>
    <row r="66" spans="1:15" ht="20.100000000000001" customHeight="1" x14ac:dyDescent="0.3">
      <c r="A66" s="1" t="s">
        <v>20</v>
      </c>
      <c r="B66" s="385"/>
      <c r="C66" s="193"/>
      <c r="D66" s="193"/>
      <c r="E66" s="194"/>
      <c r="F66" s="195"/>
      <c r="G66" s="171">
        <f t="shared" si="6"/>
        <v>0</v>
      </c>
      <c r="H66" s="176"/>
      <c r="I66" s="188"/>
      <c r="J66" s="189"/>
      <c r="K66" s="190"/>
      <c r="L66" s="188">
        <f t="shared" si="5"/>
        <v>0</v>
      </c>
      <c r="M66" s="191"/>
      <c r="N66" s="191"/>
      <c r="O66" s="192">
        <f t="shared" si="7"/>
        <v>0</v>
      </c>
    </row>
    <row r="67" spans="1:15" ht="20.100000000000001" customHeight="1" thickBot="1" x14ac:dyDescent="0.35">
      <c r="A67" s="1" t="s">
        <v>21</v>
      </c>
      <c r="B67" s="386"/>
      <c r="C67" s="193"/>
      <c r="D67" s="193"/>
      <c r="E67" s="194"/>
      <c r="F67" s="195"/>
      <c r="G67" s="171">
        <f t="shared" si="6"/>
        <v>0</v>
      </c>
      <c r="H67" s="176"/>
      <c r="I67" s="188"/>
      <c r="J67" s="189"/>
      <c r="K67" s="190"/>
      <c r="L67" s="188">
        <f t="shared" si="5"/>
        <v>0</v>
      </c>
      <c r="M67" s="201"/>
      <c r="N67" s="201"/>
      <c r="O67" s="192">
        <f t="shared" si="7"/>
        <v>0</v>
      </c>
    </row>
    <row r="68" spans="1:15" ht="20.100000000000001" customHeight="1" thickBot="1" x14ac:dyDescent="0.35">
      <c r="A68" s="131">
        <f>A47+1</f>
        <v>3</v>
      </c>
      <c r="B68" s="44" t="s">
        <v>52</v>
      </c>
      <c r="C68" s="202">
        <f t="shared" ref="C68:K68" si="8">SUM(C48:C67)</f>
        <v>3</v>
      </c>
      <c r="D68" s="177">
        <f t="shared" si="8"/>
        <v>9</v>
      </c>
      <c r="E68" s="177">
        <f t="shared" si="8"/>
        <v>4</v>
      </c>
      <c r="F68" s="177">
        <f t="shared" si="8"/>
        <v>4</v>
      </c>
      <c r="G68" s="177">
        <f t="shared" si="8"/>
        <v>20</v>
      </c>
      <c r="H68" s="177">
        <f t="shared" si="8"/>
        <v>0</v>
      </c>
      <c r="I68" s="177">
        <f t="shared" si="8"/>
        <v>16</v>
      </c>
      <c r="J68" s="177">
        <f t="shared" si="8"/>
        <v>4</v>
      </c>
      <c r="K68" s="177">
        <f t="shared" si="8"/>
        <v>4</v>
      </c>
      <c r="L68" s="203">
        <f t="shared" si="5"/>
        <v>24</v>
      </c>
      <c r="M68" s="177">
        <f>SUM(M48:M67)</f>
        <v>18</v>
      </c>
      <c r="N68" s="177">
        <f>SUM(N48:N67)</f>
        <v>6</v>
      </c>
      <c r="O68" s="204">
        <f>SUM(O48:O67)</f>
        <v>24</v>
      </c>
    </row>
    <row r="69" spans="1:15" ht="20.100000000000001" customHeight="1" x14ac:dyDescent="0.3">
      <c r="A69" s="8" t="s">
        <v>2</v>
      </c>
      <c r="B69" s="387" t="s">
        <v>53</v>
      </c>
      <c r="C69" s="172">
        <v>1</v>
      </c>
      <c r="D69" s="172">
        <v>0</v>
      </c>
      <c r="E69" s="205">
        <v>0</v>
      </c>
      <c r="F69" s="206">
        <v>0</v>
      </c>
      <c r="G69" s="171">
        <f t="shared" ref="G69:G88" si="9">F69+E69+D69+C69</f>
        <v>1</v>
      </c>
      <c r="H69" s="171">
        <v>1</v>
      </c>
      <c r="I69" s="169">
        <v>0</v>
      </c>
      <c r="J69" s="170">
        <v>0</v>
      </c>
      <c r="K69" s="171">
        <v>0</v>
      </c>
      <c r="L69" s="169">
        <f t="shared" si="5"/>
        <v>1</v>
      </c>
      <c r="M69" s="171">
        <v>1</v>
      </c>
      <c r="N69" s="171">
        <v>0</v>
      </c>
      <c r="O69" s="206">
        <f t="shared" ref="O69:O130" si="10">N69+M69</f>
        <v>1</v>
      </c>
    </row>
    <row r="70" spans="1:15" ht="20.100000000000001" customHeight="1" x14ac:dyDescent="0.3">
      <c r="A70" s="1" t="s">
        <v>3</v>
      </c>
      <c r="B70" s="385"/>
      <c r="C70" s="193"/>
      <c r="D70" s="193"/>
      <c r="E70" s="194"/>
      <c r="F70" s="195"/>
      <c r="G70" s="171">
        <f t="shared" si="9"/>
        <v>0</v>
      </c>
      <c r="H70" s="171"/>
      <c r="I70" s="169"/>
      <c r="J70" s="170"/>
      <c r="K70" s="171"/>
      <c r="L70" s="169">
        <f t="shared" si="5"/>
        <v>0</v>
      </c>
      <c r="M70" s="171"/>
      <c r="N70" s="171"/>
      <c r="O70" s="206">
        <f t="shared" si="10"/>
        <v>0</v>
      </c>
    </row>
    <row r="71" spans="1:15" ht="20.100000000000001" customHeight="1" x14ac:dyDescent="0.3">
      <c r="A71" s="1" t="s">
        <v>4</v>
      </c>
      <c r="B71" s="385"/>
      <c r="C71" s="193">
        <v>0</v>
      </c>
      <c r="D71" s="193">
        <v>0</v>
      </c>
      <c r="E71" s="194">
        <v>1</v>
      </c>
      <c r="F71" s="195">
        <v>0</v>
      </c>
      <c r="G71" s="171">
        <f t="shared" si="9"/>
        <v>1</v>
      </c>
      <c r="H71" s="171"/>
      <c r="I71" s="169">
        <v>0</v>
      </c>
      <c r="J71" s="170">
        <v>1</v>
      </c>
      <c r="K71" s="171">
        <v>0</v>
      </c>
      <c r="L71" s="169">
        <f t="shared" si="5"/>
        <v>1</v>
      </c>
      <c r="M71" s="171">
        <v>1</v>
      </c>
      <c r="N71" s="171"/>
      <c r="O71" s="206">
        <f t="shared" si="10"/>
        <v>1</v>
      </c>
    </row>
    <row r="72" spans="1:15" ht="20.100000000000001" customHeight="1" x14ac:dyDescent="0.3">
      <c r="A72" s="1" t="s">
        <v>5</v>
      </c>
      <c r="B72" s="385"/>
      <c r="C72" s="193"/>
      <c r="D72" s="193"/>
      <c r="E72" s="194"/>
      <c r="F72" s="195"/>
      <c r="G72" s="171">
        <f t="shared" si="9"/>
        <v>0</v>
      </c>
      <c r="H72" s="171"/>
      <c r="I72" s="169"/>
      <c r="J72" s="170"/>
      <c r="K72" s="171"/>
      <c r="L72" s="169">
        <f t="shared" si="5"/>
        <v>0</v>
      </c>
      <c r="M72" s="171"/>
      <c r="N72" s="171"/>
      <c r="O72" s="206">
        <f t="shared" si="10"/>
        <v>0</v>
      </c>
    </row>
    <row r="73" spans="1:15" ht="20.100000000000001" customHeight="1" x14ac:dyDescent="0.3">
      <c r="A73" s="1" t="s">
        <v>6</v>
      </c>
      <c r="B73" s="385"/>
      <c r="C73" s="193"/>
      <c r="D73" s="193"/>
      <c r="E73" s="194">
        <v>1</v>
      </c>
      <c r="F73" s="195"/>
      <c r="G73" s="171">
        <f t="shared" si="9"/>
        <v>1</v>
      </c>
      <c r="H73" s="171"/>
      <c r="I73" s="169">
        <v>1</v>
      </c>
      <c r="J73" s="170"/>
      <c r="K73" s="171"/>
      <c r="L73" s="169">
        <f t="shared" si="5"/>
        <v>1</v>
      </c>
      <c r="M73" s="171">
        <v>1</v>
      </c>
      <c r="N73" s="171"/>
      <c r="O73" s="206">
        <f t="shared" si="10"/>
        <v>1</v>
      </c>
    </row>
    <row r="74" spans="1:15" ht="20.100000000000001" customHeight="1" x14ac:dyDescent="0.3">
      <c r="A74" s="1" t="s">
        <v>7</v>
      </c>
      <c r="B74" s="385"/>
      <c r="C74" s="193"/>
      <c r="D74" s="193"/>
      <c r="E74" s="194"/>
      <c r="F74" s="195"/>
      <c r="G74" s="171">
        <f t="shared" si="9"/>
        <v>0</v>
      </c>
      <c r="H74" s="171"/>
      <c r="I74" s="169"/>
      <c r="J74" s="170"/>
      <c r="K74" s="171"/>
      <c r="L74" s="169">
        <f t="shared" si="5"/>
        <v>0</v>
      </c>
      <c r="M74" s="171"/>
      <c r="N74" s="171"/>
      <c r="O74" s="206">
        <f t="shared" si="10"/>
        <v>0</v>
      </c>
    </row>
    <row r="75" spans="1:15" ht="20.100000000000001" customHeight="1" x14ac:dyDescent="0.3">
      <c r="A75" s="1" t="s">
        <v>8</v>
      </c>
      <c r="B75" s="385"/>
      <c r="C75" s="193"/>
      <c r="D75" s="193"/>
      <c r="E75" s="194"/>
      <c r="F75" s="195"/>
      <c r="G75" s="171">
        <f t="shared" si="9"/>
        <v>0</v>
      </c>
      <c r="H75" s="171"/>
      <c r="I75" s="169"/>
      <c r="J75" s="170"/>
      <c r="K75" s="171"/>
      <c r="L75" s="169">
        <f t="shared" si="5"/>
        <v>0</v>
      </c>
      <c r="M75" s="171"/>
      <c r="N75" s="171"/>
      <c r="O75" s="206">
        <f t="shared" si="10"/>
        <v>0</v>
      </c>
    </row>
    <row r="76" spans="1:15" ht="20.100000000000001" customHeight="1" x14ac:dyDescent="0.3">
      <c r="A76" s="1" t="s">
        <v>9</v>
      </c>
      <c r="B76" s="385"/>
      <c r="C76" s="193"/>
      <c r="D76" s="193"/>
      <c r="E76" s="194"/>
      <c r="F76" s="195"/>
      <c r="G76" s="171">
        <f t="shared" si="9"/>
        <v>0</v>
      </c>
      <c r="H76" s="171"/>
      <c r="I76" s="169"/>
      <c r="J76" s="170"/>
      <c r="K76" s="171"/>
      <c r="L76" s="169">
        <f t="shared" si="5"/>
        <v>0</v>
      </c>
      <c r="M76" s="171"/>
      <c r="N76" s="171"/>
      <c r="O76" s="206">
        <f t="shared" si="10"/>
        <v>0</v>
      </c>
    </row>
    <row r="77" spans="1:15" ht="20.100000000000001" customHeight="1" x14ac:dyDescent="0.3">
      <c r="A77" s="1" t="s">
        <v>10</v>
      </c>
      <c r="B77" s="385"/>
      <c r="C77" s="198"/>
      <c r="D77" s="198"/>
      <c r="E77" s="199"/>
      <c r="F77" s="200"/>
      <c r="G77" s="182">
        <f t="shared" si="9"/>
        <v>0</v>
      </c>
      <c r="H77" s="171"/>
      <c r="I77" s="169"/>
      <c r="J77" s="170"/>
      <c r="K77" s="171"/>
      <c r="L77" s="169">
        <f t="shared" si="5"/>
        <v>0</v>
      </c>
      <c r="M77" s="171"/>
      <c r="N77" s="171"/>
      <c r="O77" s="206">
        <f t="shared" si="10"/>
        <v>0</v>
      </c>
    </row>
    <row r="78" spans="1:15" ht="20.100000000000001" customHeight="1" x14ac:dyDescent="0.3">
      <c r="A78" s="1" t="s">
        <v>11</v>
      </c>
      <c r="B78" s="385"/>
      <c r="C78" s="193"/>
      <c r="D78" s="193"/>
      <c r="E78" s="194"/>
      <c r="F78" s="195"/>
      <c r="G78" s="171">
        <f t="shared" si="9"/>
        <v>0</v>
      </c>
      <c r="H78" s="171"/>
      <c r="I78" s="169"/>
      <c r="J78" s="170"/>
      <c r="K78" s="171"/>
      <c r="L78" s="169">
        <f t="shared" si="5"/>
        <v>0</v>
      </c>
      <c r="M78" s="171"/>
      <c r="N78" s="171"/>
      <c r="O78" s="206">
        <f t="shared" si="10"/>
        <v>0</v>
      </c>
    </row>
    <row r="79" spans="1:15" ht="20.100000000000001" customHeight="1" x14ac:dyDescent="0.3">
      <c r="A79" s="1" t="s">
        <v>12</v>
      </c>
      <c r="B79" s="385"/>
      <c r="C79" s="193"/>
      <c r="D79" s="193"/>
      <c r="E79" s="194"/>
      <c r="F79" s="195"/>
      <c r="G79" s="171">
        <f t="shared" si="9"/>
        <v>0</v>
      </c>
      <c r="H79" s="171"/>
      <c r="I79" s="169"/>
      <c r="J79" s="170"/>
      <c r="K79" s="171"/>
      <c r="L79" s="169">
        <f t="shared" si="5"/>
        <v>0</v>
      </c>
      <c r="M79" s="171"/>
      <c r="N79" s="171"/>
      <c r="O79" s="206">
        <f t="shared" si="10"/>
        <v>0</v>
      </c>
    </row>
    <row r="80" spans="1:15" ht="20.100000000000001" customHeight="1" x14ac:dyDescent="0.3">
      <c r="A80" s="1" t="s">
        <v>13</v>
      </c>
      <c r="B80" s="385"/>
      <c r="C80" s="193"/>
      <c r="D80" s="193"/>
      <c r="E80" s="194"/>
      <c r="F80" s="195"/>
      <c r="G80" s="171">
        <f t="shared" si="9"/>
        <v>0</v>
      </c>
      <c r="H80" s="171"/>
      <c r="I80" s="169"/>
      <c r="J80" s="170"/>
      <c r="K80" s="171"/>
      <c r="L80" s="169">
        <f t="shared" si="5"/>
        <v>0</v>
      </c>
      <c r="M80" s="171"/>
      <c r="N80" s="171"/>
      <c r="O80" s="206">
        <f t="shared" si="10"/>
        <v>0</v>
      </c>
    </row>
    <row r="81" spans="1:28" ht="20.100000000000001" customHeight="1" x14ac:dyDescent="0.3">
      <c r="A81" s="1" t="s">
        <v>14</v>
      </c>
      <c r="B81" s="385"/>
      <c r="C81" s="193"/>
      <c r="D81" s="193">
        <v>5</v>
      </c>
      <c r="E81" s="194">
        <v>3</v>
      </c>
      <c r="F81" s="195">
        <v>1</v>
      </c>
      <c r="G81" s="171">
        <f t="shared" si="9"/>
        <v>9</v>
      </c>
      <c r="H81" s="171"/>
      <c r="I81" s="169">
        <v>5</v>
      </c>
      <c r="J81" s="170">
        <v>1</v>
      </c>
      <c r="K81" s="171">
        <v>2</v>
      </c>
      <c r="L81" s="169">
        <f t="shared" si="5"/>
        <v>8</v>
      </c>
      <c r="M81" s="171">
        <v>5</v>
      </c>
      <c r="N81" s="171">
        <v>3</v>
      </c>
      <c r="O81" s="206">
        <f t="shared" si="10"/>
        <v>8</v>
      </c>
    </row>
    <row r="82" spans="1:28" ht="20.100000000000001" customHeight="1" x14ac:dyDescent="0.3">
      <c r="A82" s="1" t="s">
        <v>15</v>
      </c>
      <c r="B82" s="385"/>
      <c r="C82" s="193"/>
      <c r="D82" s="193"/>
      <c r="E82" s="194">
        <v>2</v>
      </c>
      <c r="F82" s="195">
        <v>0</v>
      </c>
      <c r="G82" s="171">
        <f t="shared" si="9"/>
        <v>2</v>
      </c>
      <c r="H82" s="171"/>
      <c r="I82" s="169"/>
      <c r="J82" s="170">
        <v>1</v>
      </c>
      <c r="K82" s="171">
        <v>1</v>
      </c>
      <c r="L82" s="169">
        <f t="shared" si="5"/>
        <v>2</v>
      </c>
      <c r="M82" s="171">
        <v>2</v>
      </c>
      <c r="N82" s="171"/>
      <c r="O82" s="206">
        <f t="shared" si="10"/>
        <v>2</v>
      </c>
    </row>
    <row r="83" spans="1:28" ht="20.100000000000001" customHeight="1" x14ac:dyDescent="0.3">
      <c r="A83" s="1" t="s">
        <v>16</v>
      </c>
      <c r="B83" s="385"/>
      <c r="C83" s="193"/>
      <c r="D83" s="193"/>
      <c r="E83" s="194">
        <v>1</v>
      </c>
      <c r="F83" s="195"/>
      <c r="G83" s="171">
        <f t="shared" si="9"/>
        <v>1</v>
      </c>
      <c r="H83" s="171"/>
      <c r="I83" s="169"/>
      <c r="J83" s="170"/>
      <c r="K83" s="171"/>
      <c r="L83" s="169">
        <f t="shared" si="5"/>
        <v>0</v>
      </c>
      <c r="M83" s="171"/>
      <c r="N83" s="171"/>
      <c r="O83" s="206">
        <f t="shared" si="10"/>
        <v>0</v>
      </c>
    </row>
    <row r="84" spans="1:28" ht="20.100000000000001" customHeight="1" x14ac:dyDescent="0.3">
      <c r="A84" s="128" t="s">
        <v>17</v>
      </c>
      <c r="B84" s="385"/>
      <c r="C84" s="198"/>
      <c r="D84" s="198"/>
      <c r="E84" s="199">
        <v>0</v>
      </c>
      <c r="F84" s="200">
        <v>1</v>
      </c>
      <c r="G84" s="182">
        <f t="shared" si="9"/>
        <v>1</v>
      </c>
      <c r="H84" s="171"/>
      <c r="I84" s="169"/>
      <c r="J84" s="170"/>
      <c r="K84" s="171"/>
      <c r="L84" s="169">
        <f t="shared" si="5"/>
        <v>0</v>
      </c>
      <c r="M84" s="171"/>
      <c r="N84" s="171"/>
      <c r="O84" s="206">
        <f t="shared" si="10"/>
        <v>0</v>
      </c>
    </row>
    <row r="85" spans="1:28" ht="20.100000000000001" customHeight="1" x14ac:dyDescent="0.3">
      <c r="A85" s="1" t="s">
        <v>18</v>
      </c>
      <c r="B85" s="385"/>
      <c r="C85" s="193"/>
      <c r="D85" s="193"/>
      <c r="E85" s="194">
        <v>1</v>
      </c>
      <c r="F85" s="195"/>
      <c r="G85" s="171">
        <f t="shared" si="9"/>
        <v>1</v>
      </c>
      <c r="H85" s="171"/>
      <c r="I85" s="169"/>
      <c r="J85" s="170">
        <v>1</v>
      </c>
      <c r="K85" s="171"/>
      <c r="L85" s="169">
        <f t="shared" si="5"/>
        <v>1</v>
      </c>
      <c r="M85" s="171">
        <v>1</v>
      </c>
      <c r="N85" s="171"/>
      <c r="O85" s="206">
        <f t="shared" si="10"/>
        <v>1</v>
      </c>
    </row>
    <row r="86" spans="1:28" ht="20.100000000000001" customHeight="1" x14ac:dyDescent="0.3">
      <c r="A86" s="1" t="s">
        <v>19</v>
      </c>
      <c r="B86" s="385"/>
      <c r="C86" s="193"/>
      <c r="D86" s="193"/>
      <c r="E86" s="194"/>
      <c r="F86" s="195"/>
      <c r="G86" s="171">
        <f t="shared" si="9"/>
        <v>0</v>
      </c>
      <c r="H86" s="171"/>
      <c r="I86" s="169"/>
      <c r="J86" s="170"/>
      <c r="K86" s="171"/>
      <c r="L86" s="169">
        <f t="shared" si="5"/>
        <v>0</v>
      </c>
      <c r="M86" s="171"/>
      <c r="N86" s="171"/>
      <c r="O86" s="206">
        <f t="shared" si="10"/>
        <v>0</v>
      </c>
    </row>
    <row r="87" spans="1:28" ht="20.100000000000001" customHeight="1" x14ac:dyDescent="0.3">
      <c r="A87" s="1" t="s">
        <v>20</v>
      </c>
      <c r="B87" s="385"/>
      <c r="C87" s="193"/>
      <c r="D87" s="193"/>
      <c r="E87" s="194"/>
      <c r="F87" s="195"/>
      <c r="G87" s="171">
        <f t="shared" si="9"/>
        <v>0</v>
      </c>
      <c r="H87" s="171"/>
      <c r="I87" s="169"/>
      <c r="J87" s="170"/>
      <c r="K87" s="171"/>
      <c r="L87" s="169">
        <f t="shared" si="5"/>
        <v>0</v>
      </c>
      <c r="M87" s="171"/>
      <c r="N87" s="171"/>
      <c r="O87" s="206">
        <f t="shared" si="10"/>
        <v>0</v>
      </c>
    </row>
    <row r="88" spans="1:28" ht="20.100000000000001" customHeight="1" thickBot="1" x14ac:dyDescent="0.35">
      <c r="A88" s="1" t="s">
        <v>21</v>
      </c>
      <c r="B88" s="386"/>
      <c r="C88" s="193"/>
      <c r="D88" s="193"/>
      <c r="E88" s="194"/>
      <c r="F88" s="195"/>
      <c r="G88" s="171">
        <f t="shared" si="9"/>
        <v>0</v>
      </c>
      <c r="H88" s="171"/>
      <c r="I88" s="169"/>
      <c r="J88" s="170"/>
      <c r="K88" s="171"/>
      <c r="L88" s="169">
        <f t="shared" si="5"/>
        <v>0</v>
      </c>
      <c r="M88" s="171"/>
      <c r="N88" s="171"/>
      <c r="O88" s="206">
        <f t="shared" si="10"/>
        <v>0</v>
      </c>
    </row>
    <row r="89" spans="1:28" ht="20.100000000000001" customHeight="1" thickBot="1" x14ac:dyDescent="0.35">
      <c r="A89" s="132">
        <f>A68+1</f>
        <v>4</v>
      </c>
      <c r="B89" s="387" t="s">
        <v>54</v>
      </c>
      <c r="C89" s="177">
        <f t="shared" ref="C89:K89" si="11">SUM(C69:C88)</f>
        <v>1</v>
      </c>
      <c r="D89" s="177">
        <f t="shared" si="11"/>
        <v>5</v>
      </c>
      <c r="E89" s="177">
        <f t="shared" si="11"/>
        <v>9</v>
      </c>
      <c r="F89" s="177">
        <f t="shared" si="11"/>
        <v>2</v>
      </c>
      <c r="G89" s="177">
        <f t="shared" si="11"/>
        <v>17</v>
      </c>
      <c r="H89" s="177">
        <f t="shared" si="11"/>
        <v>1</v>
      </c>
      <c r="I89" s="177">
        <f t="shared" si="11"/>
        <v>6</v>
      </c>
      <c r="J89" s="177">
        <f t="shared" si="11"/>
        <v>4</v>
      </c>
      <c r="K89" s="177">
        <f t="shared" si="11"/>
        <v>3</v>
      </c>
      <c r="L89" s="169">
        <f t="shared" si="5"/>
        <v>14</v>
      </c>
      <c r="M89" s="177">
        <f>SUM(M69:M88)</f>
        <v>11</v>
      </c>
      <c r="N89" s="177">
        <f>SUM(N69:N88)</f>
        <v>3</v>
      </c>
      <c r="O89" s="184">
        <f>SUM(O69:O88)</f>
        <v>14</v>
      </c>
    </row>
    <row r="90" spans="1:28" ht="20.100000000000001" customHeight="1" thickBot="1" x14ac:dyDescent="0.35">
      <c r="A90" s="130" t="s">
        <v>2</v>
      </c>
      <c r="B90" s="385"/>
      <c r="C90" s="185">
        <v>4</v>
      </c>
      <c r="D90" s="185">
        <v>0</v>
      </c>
      <c r="E90" s="186">
        <v>0</v>
      </c>
      <c r="F90" s="187">
        <v>0</v>
      </c>
      <c r="G90" s="171">
        <v>4</v>
      </c>
      <c r="H90" s="171">
        <v>3</v>
      </c>
      <c r="I90" s="169">
        <v>0</v>
      </c>
      <c r="J90" s="207">
        <v>0</v>
      </c>
      <c r="K90" s="208">
        <v>0</v>
      </c>
      <c r="L90" s="169">
        <v>3</v>
      </c>
      <c r="M90" s="191">
        <v>3</v>
      </c>
      <c r="N90" s="201">
        <v>0</v>
      </c>
      <c r="O90" s="192">
        <v>3</v>
      </c>
      <c r="P90" s="310" t="e">
        <f>C90+#REF!</f>
        <v>#REF!</v>
      </c>
      <c r="Q90" s="310" t="e">
        <f>D90+#REF!</f>
        <v>#REF!</v>
      </c>
      <c r="R90" s="310" t="e">
        <f>E90+#REF!</f>
        <v>#REF!</v>
      </c>
      <c r="S90" s="310" t="e">
        <f>F90+#REF!</f>
        <v>#REF!</v>
      </c>
      <c r="T90" s="310" t="e">
        <f>G90+#REF!</f>
        <v>#REF!</v>
      </c>
      <c r="U90" s="310" t="e">
        <f>H90+#REF!</f>
        <v>#REF!</v>
      </c>
      <c r="V90" s="310" t="e">
        <f>I90+#REF!</f>
        <v>#REF!</v>
      </c>
      <c r="W90" s="310" t="e">
        <f>J90+#REF!</f>
        <v>#REF!</v>
      </c>
      <c r="X90" s="310" t="e">
        <f>K90+#REF!</f>
        <v>#REF!</v>
      </c>
      <c r="Y90" s="310" t="e">
        <f>L90+#REF!</f>
        <v>#REF!</v>
      </c>
      <c r="Z90" s="310" t="e">
        <f>M90+#REF!</f>
        <v>#REF!</v>
      </c>
      <c r="AA90" s="310" t="e">
        <f>N90+#REF!</f>
        <v>#REF!</v>
      </c>
      <c r="AB90" s="310" t="e">
        <f>O90+#REF!</f>
        <v>#REF!</v>
      </c>
    </row>
    <row r="91" spans="1:28" ht="20.100000000000001" customHeight="1" thickBot="1" x14ac:dyDescent="0.35">
      <c r="A91" s="1" t="s">
        <v>3</v>
      </c>
      <c r="B91" s="385"/>
      <c r="C91" s="193">
        <v>0</v>
      </c>
      <c r="D91" s="193">
        <v>0</v>
      </c>
      <c r="E91" s="194">
        <v>0</v>
      </c>
      <c r="F91" s="195">
        <v>0</v>
      </c>
      <c r="G91" s="171">
        <v>0</v>
      </c>
      <c r="H91" s="171">
        <v>0</v>
      </c>
      <c r="I91" s="169">
        <v>0</v>
      </c>
      <c r="J91" s="207">
        <v>0</v>
      </c>
      <c r="K91" s="208">
        <v>0</v>
      </c>
      <c r="L91" s="169">
        <v>0</v>
      </c>
      <c r="M91" s="201">
        <v>0</v>
      </c>
      <c r="N91" s="201">
        <v>0</v>
      </c>
      <c r="O91" s="192">
        <v>0</v>
      </c>
      <c r="P91" s="310" t="e">
        <f>C91+#REF!</f>
        <v>#REF!</v>
      </c>
      <c r="Q91" s="310" t="e">
        <f>D91+#REF!</f>
        <v>#REF!</v>
      </c>
      <c r="R91" s="310" t="e">
        <f>E91+#REF!</f>
        <v>#REF!</v>
      </c>
      <c r="S91" s="310" t="e">
        <f>F91+#REF!</f>
        <v>#REF!</v>
      </c>
      <c r="T91" s="310" t="e">
        <f>G91+#REF!</f>
        <v>#REF!</v>
      </c>
      <c r="U91" s="310" t="e">
        <f>H91+#REF!</f>
        <v>#REF!</v>
      </c>
      <c r="V91" s="310" t="e">
        <f>I91+#REF!</f>
        <v>#REF!</v>
      </c>
      <c r="W91" s="310" t="e">
        <f>J91+#REF!</f>
        <v>#REF!</v>
      </c>
      <c r="X91" s="310" t="e">
        <f>K91+#REF!</f>
        <v>#REF!</v>
      </c>
      <c r="Y91" s="310" t="e">
        <f>L91+#REF!</f>
        <v>#REF!</v>
      </c>
      <c r="Z91" s="310" t="e">
        <f>M91+#REF!</f>
        <v>#REF!</v>
      </c>
      <c r="AA91" s="310" t="e">
        <f>N91+#REF!</f>
        <v>#REF!</v>
      </c>
      <c r="AB91" s="310" t="e">
        <f>O91+#REF!</f>
        <v>#REF!</v>
      </c>
    </row>
    <row r="92" spans="1:28" ht="20.100000000000001" customHeight="1" thickBot="1" x14ac:dyDescent="0.35">
      <c r="A92" s="1" t="s">
        <v>4</v>
      </c>
      <c r="B92" s="385"/>
      <c r="C92" s="193">
        <v>0</v>
      </c>
      <c r="D92" s="193">
        <v>0</v>
      </c>
      <c r="E92" s="194">
        <v>1</v>
      </c>
      <c r="F92" s="195">
        <v>0</v>
      </c>
      <c r="G92" s="171">
        <v>1</v>
      </c>
      <c r="H92" s="171">
        <v>0</v>
      </c>
      <c r="I92" s="169">
        <v>0</v>
      </c>
      <c r="J92" s="209">
        <v>1</v>
      </c>
      <c r="K92" s="191">
        <v>0</v>
      </c>
      <c r="L92" s="169">
        <v>1</v>
      </c>
      <c r="M92" s="191">
        <v>1</v>
      </c>
      <c r="N92" s="191">
        <v>0</v>
      </c>
      <c r="O92" s="192">
        <v>1</v>
      </c>
      <c r="P92" s="310" t="e">
        <f>C92+#REF!</f>
        <v>#REF!</v>
      </c>
      <c r="Q92" s="310" t="e">
        <f>D92+#REF!</f>
        <v>#REF!</v>
      </c>
      <c r="R92" s="310" t="e">
        <f>E92+#REF!</f>
        <v>#REF!</v>
      </c>
      <c r="S92" s="310" t="e">
        <f>F92+#REF!</f>
        <v>#REF!</v>
      </c>
      <c r="T92" s="310" t="e">
        <f>G92+#REF!</f>
        <v>#REF!</v>
      </c>
      <c r="U92" s="310" t="e">
        <f>H92+#REF!</f>
        <v>#REF!</v>
      </c>
      <c r="V92" s="310" t="e">
        <f>I92+#REF!</f>
        <v>#REF!</v>
      </c>
      <c r="W92" s="310" t="e">
        <f>J92+#REF!</f>
        <v>#REF!</v>
      </c>
      <c r="X92" s="310" t="e">
        <f>K92+#REF!</f>
        <v>#REF!</v>
      </c>
      <c r="Y92" s="310" t="e">
        <f>L92+#REF!</f>
        <v>#REF!</v>
      </c>
      <c r="Z92" s="310" t="e">
        <f>M92+#REF!</f>
        <v>#REF!</v>
      </c>
      <c r="AA92" s="310" t="e">
        <f>N92+#REF!</f>
        <v>#REF!</v>
      </c>
      <c r="AB92" s="310" t="e">
        <f>O92+#REF!</f>
        <v>#REF!</v>
      </c>
    </row>
    <row r="93" spans="1:28" ht="20.100000000000001" customHeight="1" thickBot="1" x14ac:dyDescent="0.35">
      <c r="A93" s="1" t="s">
        <v>5</v>
      </c>
      <c r="B93" s="385"/>
      <c r="C93" s="193">
        <v>0</v>
      </c>
      <c r="D93" s="193">
        <v>0</v>
      </c>
      <c r="E93" s="194">
        <v>0</v>
      </c>
      <c r="F93" s="195">
        <v>0</v>
      </c>
      <c r="G93" s="171">
        <v>0</v>
      </c>
      <c r="H93" s="171">
        <v>0</v>
      </c>
      <c r="I93" s="169">
        <v>0</v>
      </c>
      <c r="J93" s="209">
        <v>0</v>
      </c>
      <c r="K93" s="191">
        <v>0</v>
      </c>
      <c r="L93" s="169">
        <v>0</v>
      </c>
      <c r="M93" s="191">
        <v>0</v>
      </c>
      <c r="N93" s="191">
        <v>0</v>
      </c>
      <c r="O93" s="192">
        <v>0</v>
      </c>
      <c r="P93" s="310" t="e">
        <f>C93+#REF!</f>
        <v>#REF!</v>
      </c>
      <c r="Q93" s="310" t="e">
        <f>D93+#REF!</f>
        <v>#REF!</v>
      </c>
      <c r="R93" s="310" t="e">
        <f>E93+#REF!</f>
        <v>#REF!</v>
      </c>
      <c r="S93" s="310" t="e">
        <f>F93+#REF!</f>
        <v>#REF!</v>
      </c>
      <c r="T93" s="310" t="e">
        <f>G93+#REF!</f>
        <v>#REF!</v>
      </c>
      <c r="U93" s="310" t="e">
        <f>H93+#REF!</f>
        <v>#REF!</v>
      </c>
      <c r="V93" s="310" t="e">
        <f>I93+#REF!</f>
        <v>#REF!</v>
      </c>
      <c r="W93" s="310" t="e">
        <f>J93+#REF!</f>
        <v>#REF!</v>
      </c>
      <c r="X93" s="310" t="e">
        <f>K93+#REF!</f>
        <v>#REF!</v>
      </c>
      <c r="Y93" s="310" t="e">
        <f>L93+#REF!</f>
        <v>#REF!</v>
      </c>
      <c r="Z93" s="310" t="e">
        <f>M93+#REF!</f>
        <v>#REF!</v>
      </c>
      <c r="AA93" s="310" t="e">
        <f>N93+#REF!</f>
        <v>#REF!</v>
      </c>
      <c r="AB93" s="310" t="e">
        <f>O93+#REF!</f>
        <v>#REF!</v>
      </c>
    </row>
    <row r="94" spans="1:28" ht="20.100000000000001" customHeight="1" thickBot="1" x14ac:dyDescent="0.35">
      <c r="A94" s="1" t="s">
        <v>6</v>
      </c>
      <c r="B94" s="385"/>
      <c r="C94" s="193">
        <v>0</v>
      </c>
      <c r="D94" s="193">
        <v>1</v>
      </c>
      <c r="E94" s="194">
        <v>0</v>
      </c>
      <c r="F94" s="195">
        <v>0</v>
      </c>
      <c r="G94" s="171">
        <v>1</v>
      </c>
      <c r="H94" s="171">
        <v>0</v>
      </c>
      <c r="I94" s="169">
        <v>0</v>
      </c>
      <c r="J94" s="209">
        <v>0</v>
      </c>
      <c r="K94" s="191">
        <v>0</v>
      </c>
      <c r="L94" s="169">
        <v>0</v>
      </c>
      <c r="M94" s="191">
        <v>0</v>
      </c>
      <c r="N94" s="191">
        <v>0</v>
      </c>
      <c r="O94" s="192">
        <v>0</v>
      </c>
      <c r="P94" s="310" t="e">
        <f>C94+#REF!</f>
        <v>#REF!</v>
      </c>
      <c r="Q94" s="310" t="e">
        <f>D94+#REF!</f>
        <v>#REF!</v>
      </c>
      <c r="R94" s="310" t="e">
        <f>E94+#REF!</f>
        <v>#REF!</v>
      </c>
      <c r="S94" s="310" t="e">
        <f>F94+#REF!</f>
        <v>#REF!</v>
      </c>
      <c r="T94" s="310" t="e">
        <f>G94+#REF!</f>
        <v>#REF!</v>
      </c>
      <c r="U94" s="310" t="e">
        <f>H94+#REF!</f>
        <v>#REF!</v>
      </c>
      <c r="V94" s="310" t="e">
        <f>I94+#REF!</f>
        <v>#REF!</v>
      </c>
      <c r="W94" s="310" t="e">
        <f>J94+#REF!</f>
        <v>#REF!</v>
      </c>
      <c r="X94" s="310" t="e">
        <f>K94+#REF!</f>
        <v>#REF!</v>
      </c>
      <c r="Y94" s="310" t="e">
        <f>L94+#REF!</f>
        <v>#REF!</v>
      </c>
      <c r="Z94" s="310" t="e">
        <f>M94+#REF!</f>
        <v>#REF!</v>
      </c>
      <c r="AA94" s="310" t="e">
        <f>N94+#REF!</f>
        <v>#REF!</v>
      </c>
      <c r="AB94" s="310" t="e">
        <f>O94+#REF!</f>
        <v>#REF!</v>
      </c>
    </row>
    <row r="95" spans="1:28" ht="20.100000000000001" customHeight="1" thickBot="1" x14ac:dyDescent="0.35">
      <c r="A95" s="1" t="s">
        <v>7</v>
      </c>
      <c r="B95" s="385"/>
      <c r="C95" s="193">
        <v>0</v>
      </c>
      <c r="D95" s="193">
        <v>0</v>
      </c>
      <c r="E95" s="194">
        <v>0</v>
      </c>
      <c r="F95" s="195">
        <v>0</v>
      </c>
      <c r="G95" s="171">
        <v>0</v>
      </c>
      <c r="H95" s="171">
        <v>0</v>
      </c>
      <c r="I95" s="169">
        <v>0</v>
      </c>
      <c r="J95" s="209">
        <v>0</v>
      </c>
      <c r="K95" s="191">
        <v>0</v>
      </c>
      <c r="L95" s="169">
        <v>0</v>
      </c>
      <c r="M95" s="191">
        <v>0</v>
      </c>
      <c r="N95" s="191">
        <v>0</v>
      </c>
      <c r="O95" s="192">
        <v>0</v>
      </c>
      <c r="P95" s="310" t="e">
        <f>C95+#REF!</f>
        <v>#REF!</v>
      </c>
      <c r="Q95" s="310" t="e">
        <f>D95+#REF!</f>
        <v>#REF!</v>
      </c>
      <c r="R95" s="310" t="e">
        <f>E95+#REF!</f>
        <v>#REF!</v>
      </c>
      <c r="S95" s="310" t="e">
        <f>F95+#REF!</f>
        <v>#REF!</v>
      </c>
      <c r="T95" s="310" t="e">
        <f>G95+#REF!</f>
        <v>#REF!</v>
      </c>
      <c r="U95" s="310" t="e">
        <f>H95+#REF!</f>
        <v>#REF!</v>
      </c>
      <c r="V95" s="310" t="e">
        <f>I95+#REF!</f>
        <v>#REF!</v>
      </c>
      <c r="W95" s="310" t="e">
        <f>J95+#REF!</f>
        <v>#REF!</v>
      </c>
      <c r="X95" s="310" t="e">
        <f>K95+#REF!</f>
        <v>#REF!</v>
      </c>
      <c r="Y95" s="310" t="e">
        <f>L95+#REF!</f>
        <v>#REF!</v>
      </c>
      <c r="Z95" s="310" t="e">
        <f>M95+#REF!</f>
        <v>#REF!</v>
      </c>
      <c r="AA95" s="310" t="e">
        <f>N95+#REF!</f>
        <v>#REF!</v>
      </c>
      <c r="AB95" s="310" t="e">
        <f>O95+#REF!</f>
        <v>#REF!</v>
      </c>
    </row>
    <row r="96" spans="1:28" ht="20.100000000000001" customHeight="1" thickBot="1" x14ac:dyDescent="0.35">
      <c r="A96" s="1" t="s">
        <v>8</v>
      </c>
      <c r="B96" s="385"/>
      <c r="C96" s="193">
        <v>0</v>
      </c>
      <c r="D96" s="193">
        <v>0</v>
      </c>
      <c r="E96" s="194">
        <v>0</v>
      </c>
      <c r="F96" s="195">
        <v>0</v>
      </c>
      <c r="G96" s="171">
        <v>0</v>
      </c>
      <c r="H96" s="171">
        <v>0</v>
      </c>
      <c r="I96" s="169">
        <v>0</v>
      </c>
      <c r="J96" s="209">
        <v>0</v>
      </c>
      <c r="K96" s="191">
        <v>0</v>
      </c>
      <c r="L96" s="169">
        <v>0</v>
      </c>
      <c r="M96" s="191">
        <v>0</v>
      </c>
      <c r="N96" s="191">
        <v>0</v>
      </c>
      <c r="O96" s="192">
        <v>0</v>
      </c>
      <c r="P96" s="310" t="e">
        <f>C96+#REF!</f>
        <v>#REF!</v>
      </c>
      <c r="Q96" s="310" t="e">
        <f>D96+#REF!</f>
        <v>#REF!</v>
      </c>
      <c r="R96" s="310" t="e">
        <f>E96+#REF!</f>
        <v>#REF!</v>
      </c>
      <c r="S96" s="310" t="e">
        <f>F96+#REF!</f>
        <v>#REF!</v>
      </c>
      <c r="T96" s="310" t="e">
        <f>G96+#REF!</f>
        <v>#REF!</v>
      </c>
      <c r="U96" s="310" t="e">
        <f>H96+#REF!</f>
        <v>#REF!</v>
      </c>
      <c r="V96" s="310" t="e">
        <f>I96+#REF!</f>
        <v>#REF!</v>
      </c>
      <c r="W96" s="310" t="e">
        <f>J96+#REF!</f>
        <v>#REF!</v>
      </c>
      <c r="X96" s="310" t="e">
        <f>K96+#REF!</f>
        <v>#REF!</v>
      </c>
      <c r="Y96" s="310" t="e">
        <f>L96+#REF!</f>
        <v>#REF!</v>
      </c>
      <c r="Z96" s="310" t="e">
        <f>M96+#REF!</f>
        <v>#REF!</v>
      </c>
      <c r="AA96" s="310" t="e">
        <f>N96+#REF!</f>
        <v>#REF!</v>
      </c>
      <c r="AB96" s="310" t="e">
        <f>O96+#REF!</f>
        <v>#REF!</v>
      </c>
    </row>
    <row r="97" spans="1:28" ht="20.100000000000001" customHeight="1" thickBot="1" x14ac:dyDescent="0.35">
      <c r="A97" s="1" t="s">
        <v>9</v>
      </c>
      <c r="B97" s="385"/>
      <c r="C97" s="193">
        <v>0</v>
      </c>
      <c r="D97" s="193">
        <v>0</v>
      </c>
      <c r="E97" s="194">
        <v>0</v>
      </c>
      <c r="F97" s="195">
        <v>0</v>
      </c>
      <c r="G97" s="171">
        <v>0</v>
      </c>
      <c r="H97" s="171">
        <v>0</v>
      </c>
      <c r="I97" s="169">
        <v>0</v>
      </c>
      <c r="J97" s="209">
        <v>0</v>
      </c>
      <c r="K97" s="191">
        <v>0</v>
      </c>
      <c r="L97" s="169">
        <v>0</v>
      </c>
      <c r="M97" s="191">
        <v>0</v>
      </c>
      <c r="N97" s="191">
        <v>0</v>
      </c>
      <c r="O97" s="192">
        <v>0</v>
      </c>
      <c r="P97" s="310" t="e">
        <f>C97+#REF!</f>
        <v>#REF!</v>
      </c>
      <c r="Q97" s="310" t="e">
        <f>D97+#REF!</f>
        <v>#REF!</v>
      </c>
      <c r="R97" s="310" t="e">
        <f>E97+#REF!</f>
        <v>#REF!</v>
      </c>
      <c r="S97" s="310" t="e">
        <f>F97+#REF!</f>
        <v>#REF!</v>
      </c>
      <c r="T97" s="310" t="e">
        <f>G97+#REF!</f>
        <v>#REF!</v>
      </c>
      <c r="U97" s="310" t="e">
        <f>H97+#REF!</f>
        <v>#REF!</v>
      </c>
      <c r="V97" s="310" t="e">
        <f>I97+#REF!</f>
        <v>#REF!</v>
      </c>
      <c r="W97" s="310" t="e">
        <f>J97+#REF!</f>
        <v>#REF!</v>
      </c>
      <c r="X97" s="310" t="e">
        <f>K97+#REF!</f>
        <v>#REF!</v>
      </c>
      <c r="Y97" s="310" t="e">
        <f>L97+#REF!</f>
        <v>#REF!</v>
      </c>
      <c r="Z97" s="310" t="e">
        <f>M97+#REF!</f>
        <v>#REF!</v>
      </c>
      <c r="AA97" s="310" t="e">
        <f>N97+#REF!</f>
        <v>#REF!</v>
      </c>
      <c r="AB97" s="310" t="e">
        <f>O97+#REF!</f>
        <v>#REF!</v>
      </c>
    </row>
    <row r="98" spans="1:28" ht="20.100000000000001" customHeight="1" thickBot="1" x14ac:dyDescent="0.35">
      <c r="A98" s="1" t="s">
        <v>10</v>
      </c>
      <c r="B98" s="385"/>
      <c r="C98" s="198">
        <v>0</v>
      </c>
      <c r="D98" s="198">
        <v>0</v>
      </c>
      <c r="E98" s="199">
        <v>0</v>
      </c>
      <c r="F98" s="200">
        <v>0</v>
      </c>
      <c r="G98" s="182">
        <v>0</v>
      </c>
      <c r="H98" s="171">
        <v>0</v>
      </c>
      <c r="I98" s="169">
        <v>0</v>
      </c>
      <c r="J98" s="209">
        <v>0</v>
      </c>
      <c r="K98" s="191">
        <v>0</v>
      </c>
      <c r="L98" s="169">
        <v>0</v>
      </c>
      <c r="M98" s="191">
        <v>0</v>
      </c>
      <c r="N98" s="191">
        <v>0</v>
      </c>
      <c r="O98" s="192">
        <v>0</v>
      </c>
      <c r="P98" s="310" t="e">
        <f>C98+#REF!</f>
        <v>#REF!</v>
      </c>
      <c r="Q98" s="310" t="e">
        <f>D98+#REF!</f>
        <v>#REF!</v>
      </c>
      <c r="R98" s="310" t="e">
        <f>E98+#REF!</f>
        <v>#REF!</v>
      </c>
      <c r="S98" s="310" t="e">
        <f>F98+#REF!</f>
        <v>#REF!</v>
      </c>
      <c r="T98" s="310" t="e">
        <f>G98+#REF!</f>
        <v>#REF!</v>
      </c>
      <c r="U98" s="310" t="e">
        <f>H98+#REF!</f>
        <v>#REF!</v>
      </c>
      <c r="V98" s="310" t="e">
        <f>I98+#REF!</f>
        <v>#REF!</v>
      </c>
      <c r="W98" s="310" t="e">
        <f>J98+#REF!</f>
        <v>#REF!</v>
      </c>
      <c r="X98" s="310" t="e">
        <f>K98+#REF!</f>
        <v>#REF!</v>
      </c>
      <c r="Y98" s="310" t="e">
        <f>L98+#REF!</f>
        <v>#REF!</v>
      </c>
      <c r="Z98" s="310" t="e">
        <f>M98+#REF!</f>
        <v>#REF!</v>
      </c>
      <c r="AA98" s="310" t="e">
        <f>N98+#REF!</f>
        <v>#REF!</v>
      </c>
      <c r="AB98" s="310" t="e">
        <f>O98+#REF!</f>
        <v>#REF!</v>
      </c>
    </row>
    <row r="99" spans="1:28" ht="20.100000000000001" customHeight="1" thickBot="1" x14ac:dyDescent="0.35">
      <c r="A99" s="1" t="s">
        <v>11</v>
      </c>
      <c r="B99" s="385"/>
      <c r="C99" s="193">
        <v>0</v>
      </c>
      <c r="D99" s="193">
        <v>0</v>
      </c>
      <c r="E99" s="194">
        <v>0</v>
      </c>
      <c r="F99" s="195">
        <v>0</v>
      </c>
      <c r="G99" s="171">
        <v>0</v>
      </c>
      <c r="H99" s="171">
        <v>0</v>
      </c>
      <c r="I99" s="169">
        <v>0</v>
      </c>
      <c r="J99" s="209">
        <v>0</v>
      </c>
      <c r="K99" s="191">
        <v>0</v>
      </c>
      <c r="L99" s="169">
        <v>0</v>
      </c>
      <c r="M99" s="191">
        <v>0</v>
      </c>
      <c r="N99" s="191">
        <v>0</v>
      </c>
      <c r="O99" s="192">
        <v>0</v>
      </c>
      <c r="P99" s="310" t="e">
        <f>C99+#REF!</f>
        <v>#REF!</v>
      </c>
      <c r="Q99" s="310" t="e">
        <f>D99+#REF!</f>
        <v>#REF!</v>
      </c>
      <c r="R99" s="310" t="e">
        <f>E99+#REF!</f>
        <v>#REF!</v>
      </c>
      <c r="S99" s="310" t="e">
        <f>F99+#REF!</f>
        <v>#REF!</v>
      </c>
      <c r="T99" s="310" t="e">
        <f>G99+#REF!</f>
        <v>#REF!</v>
      </c>
      <c r="U99" s="310" t="e">
        <f>H99+#REF!</f>
        <v>#REF!</v>
      </c>
      <c r="V99" s="310" t="e">
        <f>I99+#REF!</f>
        <v>#REF!</v>
      </c>
      <c r="W99" s="310" t="e">
        <f>J99+#REF!</f>
        <v>#REF!</v>
      </c>
      <c r="X99" s="310" t="e">
        <f>K99+#REF!</f>
        <v>#REF!</v>
      </c>
      <c r="Y99" s="310" t="e">
        <f>L99+#REF!</f>
        <v>#REF!</v>
      </c>
      <c r="Z99" s="310" t="e">
        <f>M99+#REF!</f>
        <v>#REF!</v>
      </c>
      <c r="AA99" s="310" t="e">
        <f>N99+#REF!</f>
        <v>#REF!</v>
      </c>
      <c r="AB99" s="310" t="e">
        <f>O99+#REF!</f>
        <v>#REF!</v>
      </c>
    </row>
    <row r="100" spans="1:28" ht="20.100000000000001" customHeight="1" thickBot="1" x14ac:dyDescent="0.35">
      <c r="A100" s="1" t="s">
        <v>12</v>
      </c>
      <c r="B100" s="385"/>
      <c r="C100" s="193">
        <v>0</v>
      </c>
      <c r="D100" s="193">
        <v>0</v>
      </c>
      <c r="E100" s="194">
        <v>0</v>
      </c>
      <c r="F100" s="195">
        <v>0</v>
      </c>
      <c r="G100" s="171">
        <v>0</v>
      </c>
      <c r="H100" s="171">
        <v>0</v>
      </c>
      <c r="I100" s="169">
        <v>0</v>
      </c>
      <c r="J100" s="209">
        <v>0</v>
      </c>
      <c r="K100" s="191">
        <v>0</v>
      </c>
      <c r="L100" s="169">
        <v>0</v>
      </c>
      <c r="M100" s="191">
        <v>0</v>
      </c>
      <c r="N100" s="191">
        <v>0</v>
      </c>
      <c r="O100" s="192">
        <v>0</v>
      </c>
      <c r="P100" s="310" t="e">
        <f>C100+#REF!</f>
        <v>#REF!</v>
      </c>
      <c r="Q100" s="310" t="e">
        <f>D100+#REF!</f>
        <v>#REF!</v>
      </c>
      <c r="R100" s="310" t="e">
        <f>E100+#REF!</f>
        <v>#REF!</v>
      </c>
      <c r="S100" s="310" t="e">
        <f>F100+#REF!</f>
        <v>#REF!</v>
      </c>
      <c r="T100" s="310" t="e">
        <f>G100+#REF!</f>
        <v>#REF!</v>
      </c>
      <c r="U100" s="310" t="e">
        <f>H100+#REF!</f>
        <v>#REF!</v>
      </c>
      <c r="V100" s="310" t="e">
        <f>I100+#REF!</f>
        <v>#REF!</v>
      </c>
      <c r="W100" s="310" t="e">
        <f>J100+#REF!</f>
        <v>#REF!</v>
      </c>
      <c r="X100" s="310" t="e">
        <f>K100+#REF!</f>
        <v>#REF!</v>
      </c>
      <c r="Y100" s="310" t="e">
        <f>L100+#REF!</f>
        <v>#REF!</v>
      </c>
      <c r="Z100" s="310" t="e">
        <f>M100+#REF!</f>
        <v>#REF!</v>
      </c>
      <c r="AA100" s="310" t="e">
        <f>N100+#REF!</f>
        <v>#REF!</v>
      </c>
      <c r="AB100" s="310" t="e">
        <f>O100+#REF!</f>
        <v>#REF!</v>
      </c>
    </row>
    <row r="101" spans="1:28" ht="20.100000000000001" customHeight="1" thickBot="1" x14ac:dyDescent="0.35">
      <c r="A101" s="1" t="s">
        <v>13</v>
      </c>
      <c r="B101" s="385"/>
      <c r="C101" s="193">
        <v>0</v>
      </c>
      <c r="D101" s="193">
        <v>0</v>
      </c>
      <c r="E101" s="194">
        <v>1</v>
      </c>
      <c r="F101" s="195">
        <v>1</v>
      </c>
      <c r="G101" s="171">
        <v>2</v>
      </c>
      <c r="H101" s="171">
        <v>0</v>
      </c>
      <c r="I101" s="169">
        <v>0</v>
      </c>
      <c r="J101" s="209">
        <v>1</v>
      </c>
      <c r="K101" s="191">
        <v>1</v>
      </c>
      <c r="L101" s="169">
        <v>2</v>
      </c>
      <c r="M101" s="191">
        <v>2</v>
      </c>
      <c r="N101" s="191">
        <v>0</v>
      </c>
      <c r="O101" s="192">
        <v>2</v>
      </c>
      <c r="P101" s="310" t="e">
        <f>C101+#REF!</f>
        <v>#REF!</v>
      </c>
      <c r="Q101" s="310" t="e">
        <f>D101+#REF!</f>
        <v>#REF!</v>
      </c>
      <c r="R101" s="310" t="e">
        <f>E101+#REF!</f>
        <v>#REF!</v>
      </c>
      <c r="S101" s="310" t="e">
        <f>F101+#REF!</f>
        <v>#REF!</v>
      </c>
      <c r="T101" s="310" t="e">
        <f>G101+#REF!</f>
        <v>#REF!</v>
      </c>
      <c r="U101" s="310" t="e">
        <f>H101+#REF!</f>
        <v>#REF!</v>
      </c>
      <c r="V101" s="310" t="e">
        <f>I101+#REF!</f>
        <v>#REF!</v>
      </c>
      <c r="W101" s="310" t="e">
        <f>J101+#REF!</f>
        <v>#REF!</v>
      </c>
      <c r="X101" s="310" t="e">
        <f>K101+#REF!</f>
        <v>#REF!</v>
      </c>
      <c r="Y101" s="310" t="e">
        <f>L101+#REF!</f>
        <v>#REF!</v>
      </c>
      <c r="Z101" s="310" t="e">
        <f>M101+#REF!</f>
        <v>#REF!</v>
      </c>
      <c r="AA101" s="310" t="e">
        <f>N101+#REF!</f>
        <v>#REF!</v>
      </c>
      <c r="AB101" s="310" t="e">
        <f>O101+#REF!</f>
        <v>#REF!</v>
      </c>
    </row>
    <row r="102" spans="1:28" ht="20.100000000000001" customHeight="1" thickBot="1" x14ac:dyDescent="0.35">
      <c r="A102" s="1" t="s">
        <v>14</v>
      </c>
      <c r="B102" s="385"/>
      <c r="C102" s="193">
        <v>0</v>
      </c>
      <c r="D102" s="193">
        <v>16</v>
      </c>
      <c r="E102" s="194">
        <v>4</v>
      </c>
      <c r="F102" s="195">
        <v>1</v>
      </c>
      <c r="G102" s="171">
        <v>21</v>
      </c>
      <c r="H102" s="171">
        <v>0</v>
      </c>
      <c r="I102" s="169">
        <v>14</v>
      </c>
      <c r="J102" s="209">
        <v>3</v>
      </c>
      <c r="K102" s="191">
        <v>1</v>
      </c>
      <c r="L102" s="169">
        <v>18</v>
      </c>
      <c r="M102" s="191">
        <v>18</v>
      </c>
      <c r="N102" s="191">
        <v>0</v>
      </c>
      <c r="O102" s="192">
        <v>18</v>
      </c>
      <c r="P102" s="310" t="e">
        <f>C102+#REF!</f>
        <v>#REF!</v>
      </c>
      <c r="Q102" s="310" t="e">
        <f>D102+#REF!</f>
        <v>#REF!</v>
      </c>
      <c r="R102" s="310" t="e">
        <f>E102+#REF!</f>
        <v>#REF!</v>
      </c>
      <c r="S102" s="310" t="e">
        <f>F102+#REF!</f>
        <v>#REF!</v>
      </c>
      <c r="T102" s="310" t="e">
        <f>G102+#REF!</f>
        <v>#REF!</v>
      </c>
      <c r="U102" s="310" t="e">
        <f>H102+#REF!</f>
        <v>#REF!</v>
      </c>
      <c r="V102" s="310" t="e">
        <f>I102+#REF!</f>
        <v>#REF!</v>
      </c>
      <c r="W102" s="310" t="e">
        <f>J102+#REF!</f>
        <v>#REF!</v>
      </c>
      <c r="X102" s="310" t="e">
        <f>K102+#REF!</f>
        <v>#REF!</v>
      </c>
      <c r="Y102" s="310" t="e">
        <f>L102+#REF!</f>
        <v>#REF!</v>
      </c>
      <c r="Z102" s="310" t="e">
        <f>M102+#REF!</f>
        <v>#REF!</v>
      </c>
      <c r="AA102" s="310" t="e">
        <f>N102+#REF!</f>
        <v>#REF!</v>
      </c>
      <c r="AB102" s="310" t="e">
        <f>O102+#REF!</f>
        <v>#REF!</v>
      </c>
    </row>
    <row r="103" spans="1:28" ht="20.100000000000001" customHeight="1" thickBot="1" x14ac:dyDescent="0.35">
      <c r="A103" s="1" t="s">
        <v>15</v>
      </c>
      <c r="B103" s="385"/>
      <c r="C103" s="193">
        <v>0</v>
      </c>
      <c r="D103" s="193">
        <v>0</v>
      </c>
      <c r="E103" s="194">
        <v>2</v>
      </c>
      <c r="F103" s="195">
        <v>1</v>
      </c>
      <c r="G103" s="171">
        <v>3</v>
      </c>
      <c r="H103" s="171">
        <v>0</v>
      </c>
      <c r="I103" s="169">
        <v>0</v>
      </c>
      <c r="J103" s="209">
        <v>2</v>
      </c>
      <c r="K103" s="191">
        <v>1</v>
      </c>
      <c r="L103" s="169">
        <v>3</v>
      </c>
      <c r="M103" s="191">
        <v>3</v>
      </c>
      <c r="N103" s="191">
        <v>0</v>
      </c>
      <c r="O103" s="192">
        <v>3</v>
      </c>
      <c r="P103" s="310" t="e">
        <f>C103+#REF!</f>
        <v>#REF!</v>
      </c>
      <c r="Q103" s="310" t="e">
        <f>D103+#REF!</f>
        <v>#REF!</v>
      </c>
      <c r="R103" s="310" t="e">
        <f>E103+#REF!</f>
        <v>#REF!</v>
      </c>
      <c r="S103" s="310" t="e">
        <f>F103+#REF!</f>
        <v>#REF!</v>
      </c>
      <c r="T103" s="310" t="e">
        <f>G103+#REF!</f>
        <v>#REF!</v>
      </c>
      <c r="U103" s="310" t="e">
        <f>H103+#REF!</f>
        <v>#REF!</v>
      </c>
      <c r="V103" s="310" t="e">
        <f>I103+#REF!</f>
        <v>#REF!</v>
      </c>
      <c r="W103" s="310" t="e">
        <f>J103+#REF!</f>
        <v>#REF!</v>
      </c>
      <c r="X103" s="310" t="e">
        <f>K103+#REF!</f>
        <v>#REF!</v>
      </c>
      <c r="Y103" s="310" t="e">
        <f>L103+#REF!</f>
        <v>#REF!</v>
      </c>
      <c r="Z103" s="310" t="e">
        <f>M103+#REF!</f>
        <v>#REF!</v>
      </c>
      <c r="AA103" s="310" t="e">
        <f>N103+#REF!</f>
        <v>#REF!</v>
      </c>
      <c r="AB103" s="310" t="e">
        <f>O103+#REF!</f>
        <v>#REF!</v>
      </c>
    </row>
    <row r="104" spans="1:28" ht="20.100000000000001" customHeight="1" thickBot="1" x14ac:dyDescent="0.35">
      <c r="A104" s="1" t="s">
        <v>16</v>
      </c>
      <c r="B104" s="385"/>
      <c r="C104" s="193">
        <v>0</v>
      </c>
      <c r="D104" s="193">
        <v>0</v>
      </c>
      <c r="E104" s="194">
        <v>1</v>
      </c>
      <c r="F104" s="195">
        <v>0</v>
      </c>
      <c r="G104" s="171">
        <v>1</v>
      </c>
      <c r="H104" s="171">
        <v>0</v>
      </c>
      <c r="I104" s="169">
        <v>0</v>
      </c>
      <c r="J104" s="209">
        <v>1</v>
      </c>
      <c r="K104" s="191">
        <v>0</v>
      </c>
      <c r="L104" s="169">
        <v>1</v>
      </c>
      <c r="M104" s="191">
        <v>1</v>
      </c>
      <c r="N104" s="191">
        <v>0</v>
      </c>
      <c r="O104" s="192">
        <v>1</v>
      </c>
      <c r="P104" s="310" t="e">
        <f>C104+#REF!</f>
        <v>#REF!</v>
      </c>
      <c r="Q104" s="310" t="e">
        <f>D104+#REF!</f>
        <v>#REF!</v>
      </c>
      <c r="R104" s="310" t="e">
        <f>E104+#REF!</f>
        <v>#REF!</v>
      </c>
      <c r="S104" s="310" t="e">
        <f>F104+#REF!</f>
        <v>#REF!</v>
      </c>
      <c r="T104" s="310" t="e">
        <f>G104+#REF!</f>
        <v>#REF!</v>
      </c>
      <c r="U104" s="310" t="e">
        <f>H104+#REF!</f>
        <v>#REF!</v>
      </c>
      <c r="V104" s="310" t="e">
        <f>I104+#REF!</f>
        <v>#REF!</v>
      </c>
      <c r="W104" s="310" t="e">
        <f>J104+#REF!</f>
        <v>#REF!</v>
      </c>
      <c r="X104" s="310" t="e">
        <f>K104+#REF!</f>
        <v>#REF!</v>
      </c>
      <c r="Y104" s="310" t="e">
        <f>L104+#REF!</f>
        <v>#REF!</v>
      </c>
      <c r="Z104" s="310" t="e">
        <f>M104+#REF!</f>
        <v>#REF!</v>
      </c>
      <c r="AA104" s="310" t="e">
        <f>N104+#REF!</f>
        <v>#REF!</v>
      </c>
      <c r="AB104" s="310" t="e">
        <f>O104+#REF!</f>
        <v>#REF!</v>
      </c>
    </row>
    <row r="105" spans="1:28" ht="20.100000000000001" customHeight="1" thickBot="1" x14ac:dyDescent="0.35">
      <c r="A105" s="128" t="s">
        <v>17</v>
      </c>
      <c r="B105" s="385"/>
      <c r="C105" s="198">
        <v>0</v>
      </c>
      <c r="D105" s="198">
        <v>0</v>
      </c>
      <c r="E105" s="199">
        <v>0</v>
      </c>
      <c r="F105" s="200">
        <v>2</v>
      </c>
      <c r="G105" s="182">
        <v>2</v>
      </c>
      <c r="H105" s="171">
        <v>0</v>
      </c>
      <c r="I105" s="169">
        <v>0</v>
      </c>
      <c r="J105" s="209">
        <v>1</v>
      </c>
      <c r="K105" s="191">
        <v>2</v>
      </c>
      <c r="L105" s="169">
        <v>3</v>
      </c>
      <c r="M105" s="191">
        <v>3</v>
      </c>
      <c r="N105" s="191">
        <v>0</v>
      </c>
      <c r="O105" s="192">
        <v>3</v>
      </c>
      <c r="P105" s="310" t="e">
        <f>C105+#REF!</f>
        <v>#REF!</v>
      </c>
      <c r="Q105" s="310" t="e">
        <f>D105+#REF!</f>
        <v>#REF!</v>
      </c>
      <c r="R105" s="310" t="e">
        <f>E105+#REF!</f>
        <v>#REF!</v>
      </c>
      <c r="S105" s="310" t="e">
        <f>F105+#REF!</f>
        <v>#REF!</v>
      </c>
      <c r="T105" s="310" t="e">
        <f>G105+#REF!</f>
        <v>#REF!</v>
      </c>
      <c r="U105" s="310" t="e">
        <f>H105+#REF!</f>
        <v>#REF!</v>
      </c>
      <c r="V105" s="310" t="e">
        <f>I105+#REF!</f>
        <v>#REF!</v>
      </c>
      <c r="W105" s="310" t="e">
        <f>J105+#REF!</f>
        <v>#REF!</v>
      </c>
      <c r="X105" s="310" t="e">
        <f>K105+#REF!</f>
        <v>#REF!</v>
      </c>
      <c r="Y105" s="310" t="e">
        <f>L105+#REF!</f>
        <v>#REF!</v>
      </c>
      <c r="Z105" s="310" t="e">
        <f>M105+#REF!</f>
        <v>#REF!</v>
      </c>
      <c r="AA105" s="310" t="e">
        <f>N105+#REF!</f>
        <v>#REF!</v>
      </c>
      <c r="AB105" s="310" t="e">
        <f>O105+#REF!</f>
        <v>#REF!</v>
      </c>
    </row>
    <row r="106" spans="1:28" ht="20.100000000000001" customHeight="1" thickBot="1" x14ac:dyDescent="0.35">
      <c r="A106" s="1" t="s">
        <v>18</v>
      </c>
      <c r="B106" s="385"/>
      <c r="C106" s="193">
        <v>0</v>
      </c>
      <c r="D106" s="193">
        <v>0</v>
      </c>
      <c r="E106" s="194">
        <v>2</v>
      </c>
      <c r="F106" s="195">
        <v>1</v>
      </c>
      <c r="G106" s="171">
        <v>3</v>
      </c>
      <c r="H106" s="171">
        <v>0</v>
      </c>
      <c r="I106" s="169">
        <v>0</v>
      </c>
      <c r="J106" s="209">
        <v>1</v>
      </c>
      <c r="K106" s="191">
        <v>1</v>
      </c>
      <c r="L106" s="169">
        <v>2</v>
      </c>
      <c r="M106" s="191">
        <v>2</v>
      </c>
      <c r="N106" s="191">
        <v>0</v>
      </c>
      <c r="O106" s="192">
        <v>2</v>
      </c>
      <c r="P106" s="310" t="e">
        <f>C106+#REF!</f>
        <v>#REF!</v>
      </c>
      <c r="Q106" s="310" t="e">
        <f>D106+#REF!</f>
        <v>#REF!</v>
      </c>
      <c r="R106" s="310" t="e">
        <f>E106+#REF!</f>
        <v>#REF!</v>
      </c>
      <c r="S106" s="310" t="e">
        <f>F106+#REF!</f>
        <v>#REF!</v>
      </c>
      <c r="T106" s="310" t="e">
        <f>G106+#REF!</f>
        <v>#REF!</v>
      </c>
      <c r="U106" s="310" t="e">
        <f>H106+#REF!</f>
        <v>#REF!</v>
      </c>
      <c r="V106" s="310" t="e">
        <f>I106+#REF!</f>
        <v>#REF!</v>
      </c>
      <c r="W106" s="310" t="e">
        <f>J106+#REF!</f>
        <v>#REF!</v>
      </c>
      <c r="X106" s="310" t="e">
        <f>K106+#REF!</f>
        <v>#REF!</v>
      </c>
      <c r="Y106" s="310" t="e">
        <f>L106+#REF!</f>
        <v>#REF!</v>
      </c>
      <c r="Z106" s="310" t="e">
        <f>M106+#REF!</f>
        <v>#REF!</v>
      </c>
      <c r="AA106" s="310" t="e">
        <f>N106+#REF!</f>
        <v>#REF!</v>
      </c>
      <c r="AB106" s="310" t="e">
        <f>O106+#REF!</f>
        <v>#REF!</v>
      </c>
    </row>
    <row r="107" spans="1:28" ht="20.100000000000001" customHeight="1" thickBot="1" x14ac:dyDescent="0.35">
      <c r="A107" s="1" t="s">
        <v>19</v>
      </c>
      <c r="B107" s="385"/>
      <c r="C107" s="193">
        <v>0</v>
      </c>
      <c r="D107" s="193">
        <v>0</v>
      </c>
      <c r="E107" s="194">
        <v>0</v>
      </c>
      <c r="F107" s="195">
        <v>0</v>
      </c>
      <c r="G107" s="171">
        <v>0</v>
      </c>
      <c r="H107" s="171">
        <v>0</v>
      </c>
      <c r="I107" s="169">
        <v>0</v>
      </c>
      <c r="J107" s="209">
        <v>0</v>
      </c>
      <c r="K107" s="191">
        <v>0</v>
      </c>
      <c r="L107" s="169">
        <v>0</v>
      </c>
      <c r="M107" s="191">
        <v>0</v>
      </c>
      <c r="N107" s="191">
        <v>0</v>
      </c>
      <c r="O107" s="192">
        <v>0</v>
      </c>
      <c r="P107" s="310" t="e">
        <f>C107+#REF!</f>
        <v>#REF!</v>
      </c>
      <c r="Q107" s="310" t="e">
        <f>D107+#REF!</f>
        <v>#REF!</v>
      </c>
      <c r="R107" s="310" t="e">
        <f>E107+#REF!</f>
        <v>#REF!</v>
      </c>
      <c r="S107" s="310" t="e">
        <f>F107+#REF!</f>
        <v>#REF!</v>
      </c>
      <c r="T107" s="310" t="e">
        <f>G107+#REF!</f>
        <v>#REF!</v>
      </c>
      <c r="U107" s="310" t="e">
        <f>H107+#REF!</f>
        <v>#REF!</v>
      </c>
      <c r="V107" s="310" t="e">
        <f>I107+#REF!</f>
        <v>#REF!</v>
      </c>
      <c r="W107" s="310" t="e">
        <f>J107+#REF!</f>
        <v>#REF!</v>
      </c>
      <c r="X107" s="310" t="e">
        <f>K107+#REF!</f>
        <v>#REF!</v>
      </c>
      <c r="Y107" s="310" t="e">
        <f>L107+#REF!</f>
        <v>#REF!</v>
      </c>
      <c r="Z107" s="310" t="e">
        <f>M107+#REF!</f>
        <v>#REF!</v>
      </c>
      <c r="AA107" s="310" t="e">
        <f>N107+#REF!</f>
        <v>#REF!</v>
      </c>
      <c r="AB107" s="310" t="e">
        <f>O107+#REF!</f>
        <v>#REF!</v>
      </c>
    </row>
    <row r="108" spans="1:28" ht="20.100000000000001" customHeight="1" thickBot="1" x14ac:dyDescent="0.35">
      <c r="A108" s="1" t="s">
        <v>20</v>
      </c>
      <c r="B108" s="386"/>
      <c r="C108" s="193">
        <v>0</v>
      </c>
      <c r="D108" s="193">
        <v>0</v>
      </c>
      <c r="E108" s="194">
        <v>0</v>
      </c>
      <c r="F108" s="195">
        <v>0</v>
      </c>
      <c r="G108" s="171">
        <v>0</v>
      </c>
      <c r="H108" s="171">
        <v>0</v>
      </c>
      <c r="I108" s="169">
        <v>0</v>
      </c>
      <c r="J108" s="209">
        <v>0</v>
      </c>
      <c r="K108" s="191">
        <v>0</v>
      </c>
      <c r="L108" s="169">
        <v>0</v>
      </c>
      <c r="M108" s="191">
        <v>0</v>
      </c>
      <c r="N108" s="191">
        <v>0</v>
      </c>
      <c r="O108" s="192">
        <v>0</v>
      </c>
      <c r="P108" s="310" t="e">
        <f>C108+#REF!</f>
        <v>#REF!</v>
      </c>
      <c r="Q108" s="310" t="e">
        <f>D108+#REF!</f>
        <v>#REF!</v>
      </c>
      <c r="R108" s="310" t="e">
        <f>E108+#REF!</f>
        <v>#REF!</v>
      </c>
      <c r="S108" s="310" t="e">
        <f>F108+#REF!</f>
        <v>#REF!</v>
      </c>
      <c r="T108" s="310" t="e">
        <f>G108+#REF!</f>
        <v>#REF!</v>
      </c>
      <c r="U108" s="310" t="e">
        <f>H108+#REF!</f>
        <v>#REF!</v>
      </c>
      <c r="V108" s="310" t="e">
        <f>I108+#REF!</f>
        <v>#REF!</v>
      </c>
      <c r="W108" s="310" t="e">
        <f>J108+#REF!</f>
        <v>#REF!</v>
      </c>
      <c r="X108" s="310" t="e">
        <f>K108+#REF!</f>
        <v>#REF!</v>
      </c>
      <c r="Y108" s="310" t="e">
        <f>L108+#REF!</f>
        <v>#REF!</v>
      </c>
      <c r="Z108" s="310" t="e">
        <f>M108+#REF!</f>
        <v>#REF!</v>
      </c>
      <c r="AA108" s="310" t="e">
        <f>N108+#REF!</f>
        <v>#REF!</v>
      </c>
      <c r="AB108" s="310" t="e">
        <f>O108+#REF!</f>
        <v>#REF!</v>
      </c>
    </row>
    <row r="109" spans="1:28" ht="20.100000000000001" customHeight="1" thickBot="1" x14ac:dyDescent="0.35">
      <c r="A109" s="1" t="s">
        <v>21</v>
      </c>
      <c r="B109" s="307"/>
      <c r="C109" s="193">
        <v>0</v>
      </c>
      <c r="D109" s="193">
        <v>0</v>
      </c>
      <c r="E109" s="194">
        <v>0</v>
      </c>
      <c r="F109" s="195">
        <v>0</v>
      </c>
      <c r="G109" s="171">
        <v>0</v>
      </c>
      <c r="H109" s="171">
        <v>0</v>
      </c>
      <c r="I109" s="169">
        <v>0</v>
      </c>
      <c r="J109" s="207">
        <v>0</v>
      </c>
      <c r="K109" s="208">
        <v>0</v>
      </c>
      <c r="L109" s="169">
        <v>0</v>
      </c>
      <c r="M109" s="191">
        <v>0</v>
      </c>
      <c r="N109" s="191">
        <v>0</v>
      </c>
      <c r="O109" s="192">
        <v>0</v>
      </c>
      <c r="P109" s="310" t="e">
        <f>C109+#REF!</f>
        <v>#REF!</v>
      </c>
      <c r="Q109" s="310" t="e">
        <f>D109+#REF!</f>
        <v>#REF!</v>
      </c>
      <c r="R109" s="310" t="e">
        <f>E109+#REF!</f>
        <v>#REF!</v>
      </c>
      <c r="S109" s="310" t="e">
        <f>F109+#REF!</f>
        <v>#REF!</v>
      </c>
      <c r="T109" s="310" t="e">
        <f>G109+#REF!</f>
        <v>#REF!</v>
      </c>
      <c r="U109" s="310" t="e">
        <f>H109+#REF!</f>
        <v>#REF!</v>
      </c>
      <c r="V109" s="310" t="e">
        <f>I109+#REF!</f>
        <v>#REF!</v>
      </c>
      <c r="W109" s="310" t="e">
        <f>J109+#REF!</f>
        <v>#REF!</v>
      </c>
      <c r="X109" s="310" t="e">
        <f>K109+#REF!</f>
        <v>#REF!</v>
      </c>
      <c r="Y109" s="310" t="e">
        <f>L109+#REF!</f>
        <v>#REF!</v>
      </c>
      <c r="Z109" s="310" t="e">
        <f>M109+#REF!</f>
        <v>#REF!</v>
      </c>
      <c r="AA109" s="310" t="e">
        <f>N109+#REF!</f>
        <v>#REF!</v>
      </c>
      <c r="AB109" s="310" t="e">
        <f>O109+#REF!</f>
        <v>#REF!</v>
      </c>
    </row>
    <row r="110" spans="1:28" ht="20.100000000000001" customHeight="1" thickBot="1" x14ac:dyDescent="0.35">
      <c r="A110" s="132">
        <f>A89+1</f>
        <v>5</v>
      </c>
      <c r="B110" s="117" t="s">
        <v>54</v>
      </c>
      <c r="C110" s="177">
        <f t="shared" ref="C110:K110" si="12">SUM(C90:C109)</f>
        <v>4</v>
      </c>
      <c r="D110" s="177">
        <f t="shared" si="12"/>
        <v>17</v>
      </c>
      <c r="E110" s="177">
        <f t="shared" si="12"/>
        <v>11</v>
      </c>
      <c r="F110" s="177">
        <f t="shared" si="12"/>
        <v>6</v>
      </c>
      <c r="G110" s="177">
        <f t="shared" si="12"/>
        <v>38</v>
      </c>
      <c r="H110" s="177">
        <f t="shared" si="12"/>
        <v>3</v>
      </c>
      <c r="I110" s="177">
        <f t="shared" si="12"/>
        <v>14</v>
      </c>
      <c r="J110" s="177">
        <f t="shared" si="12"/>
        <v>10</v>
      </c>
      <c r="K110" s="177">
        <f t="shared" si="12"/>
        <v>6</v>
      </c>
      <c r="L110" s="169">
        <f t="shared" ref="L110:L131" si="13">H110+K110+J110+I110</f>
        <v>33</v>
      </c>
      <c r="M110" s="177">
        <f>SUM(M90:M109)</f>
        <v>33</v>
      </c>
      <c r="N110" s="177">
        <f>SUM(N90:N109)</f>
        <v>0</v>
      </c>
      <c r="O110" s="184">
        <f>SUM(O90:O109)</f>
        <v>33</v>
      </c>
      <c r="P110" s="310" t="e">
        <f>C110+#REF!</f>
        <v>#REF!</v>
      </c>
      <c r="Q110" s="310" t="e">
        <f>D110+#REF!</f>
        <v>#REF!</v>
      </c>
      <c r="R110" s="310" t="e">
        <f>E110+#REF!</f>
        <v>#REF!</v>
      </c>
      <c r="S110" s="310" t="e">
        <f>F110+#REF!</f>
        <v>#REF!</v>
      </c>
      <c r="T110" s="310" t="e">
        <f>G110+#REF!</f>
        <v>#REF!</v>
      </c>
      <c r="U110" s="310" t="e">
        <f>H110+#REF!</f>
        <v>#REF!</v>
      </c>
      <c r="V110" s="310" t="e">
        <f>I110+#REF!</f>
        <v>#REF!</v>
      </c>
      <c r="W110" s="310" t="e">
        <f>J110+#REF!</f>
        <v>#REF!</v>
      </c>
      <c r="X110" s="310" t="e">
        <f>K110+#REF!</f>
        <v>#REF!</v>
      </c>
      <c r="Y110" s="310" t="e">
        <f>L110+#REF!</f>
        <v>#REF!</v>
      </c>
      <c r="Z110" s="310" t="e">
        <f>M110+#REF!</f>
        <v>#REF!</v>
      </c>
      <c r="AA110" s="310" t="e">
        <f>N110+#REF!</f>
        <v>#REF!</v>
      </c>
      <c r="AB110" s="310" t="e">
        <f>O110+#REF!</f>
        <v>#REF!</v>
      </c>
    </row>
    <row r="111" spans="1:28" ht="20.100000000000001" customHeight="1" x14ac:dyDescent="0.3">
      <c r="A111" s="130" t="s">
        <v>2</v>
      </c>
      <c r="B111" s="387" t="s">
        <v>55</v>
      </c>
      <c r="C111" s="185">
        <v>1</v>
      </c>
      <c r="D111" s="185">
        <v>0</v>
      </c>
      <c r="E111" s="186">
        <v>0</v>
      </c>
      <c r="F111" s="187">
        <v>0</v>
      </c>
      <c r="G111" s="171">
        <f t="shared" ref="G111:G130" si="14">F111+E111+D111+C111</f>
        <v>1</v>
      </c>
      <c r="H111" s="171">
        <v>1</v>
      </c>
      <c r="I111" s="169">
        <v>0</v>
      </c>
      <c r="J111" s="170">
        <v>0</v>
      </c>
      <c r="K111" s="171">
        <v>0</v>
      </c>
      <c r="L111" s="169">
        <f t="shared" si="13"/>
        <v>1</v>
      </c>
      <c r="M111" s="171">
        <v>1</v>
      </c>
      <c r="N111" s="171">
        <v>0</v>
      </c>
      <c r="O111" s="206">
        <f t="shared" si="10"/>
        <v>1</v>
      </c>
      <c r="P111" s="314"/>
      <c r="Q111" s="314"/>
      <c r="R111" s="314"/>
      <c r="S111" s="314"/>
      <c r="T111" s="314"/>
      <c r="U111" s="314"/>
      <c r="V111" s="314"/>
      <c r="W111" s="314"/>
      <c r="X111" s="314"/>
      <c r="Y111" s="314"/>
      <c r="Z111" s="314"/>
      <c r="AA111" s="314"/>
      <c r="AB111" s="314"/>
    </row>
    <row r="112" spans="1:28" ht="20.100000000000001" customHeight="1" x14ac:dyDescent="0.3">
      <c r="A112" s="1" t="s">
        <v>3</v>
      </c>
      <c r="B112" s="385"/>
      <c r="C112" s="193"/>
      <c r="D112" s="193"/>
      <c r="E112" s="194"/>
      <c r="F112" s="195"/>
      <c r="G112" s="171">
        <f t="shared" si="14"/>
        <v>0</v>
      </c>
      <c r="H112" s="171"/>
      <c r="I112" s="169"/>
      <c r="J112" s="170"/>
      <c r="K112" s="171"/>
      <c r="L112" s="169">
        <f t="shared" si="13"/>
        <v>0</v>
      </c>
      <c r="M112" s="171"/>
      <c r="N112" s="171"/>
      <c r="O112" s="206">
        <f t="shared" si="10"/>
        <v>0</v>
      </c>
      <c r="P112" s="314"/>
      <c r="Q112" s="314"/>
      <c r="R112" s="314"/>
      <c r="S112" s="314"/>
      <c r="T112" s="314"/>
      <c r="U112" s="314"/>
      <c r="V112" s="314"/>
      <c r="W112" s="314"/>
      <c r="X112" s="314"/>
      <c r="Y112" s="314"/>
      <c r="Z112" s="314"/>
      <c r="AA112" s="314"/>
      <c r="AB112" s="314"/>
    </row>
    <row r="113" spans="1:28" ht="20.100000000000001" customHeight="1" x14ac:dyDescent="0.3">
      <c r="A113" s="1" t="s">
        <v>4</v>
      </c>
      <c r="B113" s="385"/>
      <c r="C113" s="193">
        <v>0</v>
      </c>
      <c r="D113" s="193">
        <v>0</v>
      </c>
      <c r="E113" s="194">
        <v>1</v>
      </c>
      <c r="F113" s="195">
        <v>0</v>
      </c>
      <c r="G113" s="171">
        <f t="shared" si="14"/>
        <v>1</v>
      </c>
      <c r="H113" s="171"/>
      <c r="I113" s="169">
        <v>0</v>
      </c>
      <c r="J113" s="170">
        <v>1</v>
      </c>
      <c r="K113" s="171">
        <v>0</v>
      </c>
      <c r="L113" s="169">
        <f t="shared" si="13"/>
        <v>1</v>
      </c>
      <c r="M113" s="171">
        <v>1</v>
      </c>
      <c r="N113" s="171"/>
      <c r="O113" s="206">
        <f t="shared" si="10"/>
        <v>1</v>
      </c>
      <c r="P113" s="314"/>
      <c r="Q113" s="314"/>
      <c r="R113" s="314"/>
      <c r="S113" s="314"/>
      <c r="T113" s="314"/>
      <c r="U113" s="314"/>
      <c r="V113" s="314"/>
      <c r="W113" s="314"/>
      <c r="X113" s="314"/>
      <c r="Y113" s="314"/>
      <c r="Z113" s="314"/>
      <c r="AA113" s="314"/>
      <c r="AB113" s="314"/>
    </row>
    <row r="114" spans="1:28" ht="20.100000000000001" customHeight="1" x14ac:dyDescent="0.3">
      <c r="A114" s="1" t="s">
        <v>5</v>
      </c>
      <c r="B114" s="385"/>
      <c r="C114" s="193"/>
      <c r="D114" s="193"/>
      <c r="E114" s="194"/>
      <c r="F114" s="195"/>
      <c r="G114" s="171">
        <f t="shared" si="14"/>
        <v>0</v>
      </c>
      <c r="H114" s="171"/>
      <c r="I114" s="169"/>
      <c r="J114" s="170"/>
      <c r="K114" s="171"/>
      <c r="L114" s="169">
        <f t="shared" si="13"/>
        <v>0</v>
      </c>
      <c r="M114" s="210"/>
      <c r="N114" s="210"/>
      <c r="O114" s="206">
        <f t="shared" si="10"/>
        <v>0</v>
      </c>
      <c r="P114" s="314"/>
      <c r="Q114" s="314"/>
      <c r="R114" s="314"/>
      <c r="S114" s="314"/>
      <c r="T114" s="314"/>
      <c r="U114" s="314"/>
      <c r="V114" s="314"/>
      <c r="W114" s="314"/>
      <c r="X114" s="314"/>
      <c r="Y114" s="314"/>
      <c r="Z114" s="314"/>
      <c r="AA114" s="314"/>
      <c r="AB114" s="314"/>
    </row>
    <row r="115" spans="1:28" ht="20.100000000000001" customHeight="1" x14ac:dyDescent="0.3">
      <c r="A115" s="1" t="s">
        <v>6</v>
      </c>
      <c r="B115" s="385"/>
      <c r="C115" s="193"/>
      <c r="D115" s="193"/>
      <c r="E115" s="194"/>
      <c r="F115" s="195"/>
      <c r="G115" s="171">
        <f t="shared" si="14"/>
        <v>0</v>
      </c>
      <c r="H115" s="171"/>
      <c r="I115" s="169"/>
      <c r="J115" s="170"/>
      <c r="K115" s="171"/>
      <c r="L115" s="169">
        <f t="shared" si="13"/>
        <v>0</v>
      </c>
      <c r="M115" s="210"/>
      <c r="N115" s="210"/>
      <c r="O115" s="206">
        <f t="shared" si="10"/>
        <v>0</v>
      </c>
      <c r="P115" s="314"/>
      <c r="Q115" s="314"/>
      <c r="R115" s="314"/>
      <c r="S115" s="314"/>
      <c r="T115" s="314"/>
      <c r="U115" s="314"/>
      <c r="V115" s="314"/>
      <c r="W115" s="314"/>
      <c r="X115" s="314"/>
      <c r="Y115" s="314"/>
      <c r="Z115" s="314"/>
      <c r="AA115" s="314"/>
      <c r="AB115" s="314"/>
    </row>
    <row r="116" spans="1:28" ht="20.100000000000001" customHeight="1" x14ac:dyDescent="0.3">
      <c r="A116" s="1" t="s">
        <v>7</v>
      </c>
      <c r="B116" s="385"/>
      <c r="C116" s="193"/>
      <c r="D116" s="193"/>
      <c r="E116" s="194"/>
      <c r="F116" s="195"/>
      <c r="G116" s="171">
        <f t="shared" si="14"/>
        <v>0</v>
      </c>
      <c r="H116" s="171"/>
      <c r="I116" s="169"/>
      <c r="J116" s="170"/>
      <c r="K116" s="171"/>
      <c r="L116" s="169">
        <f t="shared" si="13"/>
        <v>0</v>
      </c>
      <c r="M116" s="210"/>
      <c r="N116" s="210"/>
      <c r="O116" s="206">
        <f t="shared" si="10"/>
        <v>0</v>
      </c>
      <c r="P116" s="314"/>
      <c r="Q116" s="314"/>
      <c r="R116" s="314"/>
      <c r="S116" s="314"/>
      <c r="T116" s="314"/>
      <c r="U116" s="314"/>
      <c r="V116" s="314"/>
      <c r="W116" s="314"/>
      <c r="X116" s="314"/>
      <c r="Y116" s="314"/>
      <c r="Z116" s="314"/>
      <c r="AA116" s="314"/>
      <c r="AB116" s="314"/>
    </row>
    <row r="117" spans="1:28" ht="20.100000000000001" customHeight="1" x14ac:dyDescent="0.3">
      <c r="A117" s="1" t="s">
        <v>8</v>
      </c>
      <c r="B117" s="385"/>
      <c r="C117" s="193"/>
      <c r="D117" s="193"/>
      <c r="E117" s="194"/>
      <c r="F117" s="195"/>
      <c r="G117" s="171">
        <f t="shared" si="14"/>
        <v>0</v>
      </c>
      <c r="H117" s="171"/>
      <c r="I117" s="169"/>
      <c r="J117" s="170"/>
      <c r="K117" s="171"/>
      <c r="L117" s="169">
        <f t="shared" si="13"/>
        <v>0</v>
      </c>
      <c r="M117" s="210"/>
      <c r="N117" s="210"/>
      <c r="O117" s="206">
        <f t="shared" si="10"/>
        <v>0</v>
      </c>
      <c r="P117" s="314"/>
      <c r="Q117" s="314"/>
      <c r="R117" s="314"/>
      <c r="S117" s="314"/>
      <c r="T117" s="314"/>
      <c r="U117" s="314"/>
      <c r="V117" s="314"/>
      <c r="W117" s="314"/>
      <c r="X117" s="314"/>
      <c r="Y117" s="314"/>
      <c r="Z117" s="314"/>
      <c r="AA117" s="314"/>
      <c r="AB117" s="314"/>
    </row>
    <row r="118" spans="1:28" ht="20.100000000000001" customHeight="1" x14ac:dyDescent="0.3">
      <c r="A118" s="1" t="s">
        <v>9</v>
      </c>
      <c r="B118" s="385"/>
      <c r="C118" s="193"/>
      <c r="D118" s="193"/>
      <c r="E118" s="194"/>
      <c r="F118" s="195"/>
      <c r="G118" s="171">
        <f t="shared" si="14"/>
        <v>0</v>
      </c>
      <c r="H118" s="171"/>
      <c r="I118" s="169"/>
      <c r="J118" s="170"/>
      <c r="K118" s="171"/>
      <c r="L118" s="169">
        <f t="shared" si="13"/>
        <v>0</v>
      </c>
      <c r="M118" s="210"/>
      <c r="N118" s="210"/>
      <c r="O118" s="206">
        <f t="shared" si="10"/>
        <v>0</v>
      </c>
      <c r="P118" s="314"/>
      <c r="Q118" s="314"/>
      <c r="R118" s="314"/>
      <c r="S118" s="314"/>
      <c r="T118" s="314"/>
      <c r="U118" s="314"/>
      <c r="V118" s="314"/>
      <c r="W118" s="314"/>
      <c r="X118" s="314"/>
      <c r="Y118" s="314"/>
      <c r="Z118" s="314"/>
      <c r="AA118" s="314"/>
      <c r="AB118" s="314"/>
    </row>
    <row r="119" spans="1:28" ht="20.100000000000001" customHeight="1" x14ac:dyDescent="0.3">
      <c r="A119" s="1" t="s">
        <v>10</v>
      </c>
      <c r="B119" s="385"/>
      <c r="C119" s="198"/>
      <c r="D119" s="198"/>
      <c r="E119" s="199"/>
      <c r="F119" s="200"/>
      <c r="G119" s="182">
        <f t="shared" si="14"/>
        <v>0</v>
      </c>
      <c r="H119" s="171"/>
      <c r="I119" s="169"/>
      <c r="J119" s="170"/>
      <c r="K119" s="171"/>
      <c r="L119" s="169">
        <f t="shared" si="13"/>
        <v>0</v>
      </c>
      <c r="M119" s="210"/>
      <c r="N119" s="210"/>
      <c r="O119" s="206">
        <f t="shared" si="10"/>
        <v>0</v>
      </c>
      <c r="P119" s="314"/>
      <c r="Q119" s="314"/>
      <c r="R119" s="314"/>
      <c r="S119" s="314"/>
      <c r="T119" s="314"/>
      <c r="U119" s="314"/>
      <c r="V119" s="314"/>
      <c r="W119" s="314"/>
      <c r="X119" s="314"/>
      <c r="Y119" s="314"/>
      <c r="Z119" s="314"/>
      <c r="AA119" s="314"/>
      <c r="AB119" s="314"/>
    </row>
    <row r="120" spans="1:28" ht="20.100000000000001" customHeight="1" x14ac:dyDescent="0.3">
      <c r="A120" s="1" t="s">
        <v>11</v>
      </c>
      <c r="B120" s="385"/>
      <c r="C120" s="193"/>
      <c r="D120" s="193"/>
      <c r="E120" s="194"/>
      <c r="F120" s="195"/>
      <c r="G120" s="171">
        <f t="shared" si="14"/>
        <v>0</v>
      </c>
      <c r="H120" s="171"/>
      <c r="I120" s="169"/>
      <c r="J120" s="170"/>
      <c r="K120" s="171"/>
      <c r="L120" s="169">
        <f t="shared" si="13"/>
        <v>0</v>
      </c>
      <c r="M120" s="210"/>
      <c r="N120" s="210"/>
      <c r="O120" s="206">
        <f t="shared" si="10"/>
        <v>0</v>
      </c>
      <c r="P120" s="314"/>
      <c r="Q120" s="314"/>
      <c r="R120" s="314"/>
      <c r="S120" s="314"/>
      <c r="T120" s="314"/>
      <c r="U120" s="314"/>
      <c r="V120" s="314"/>
      <c r="W120" s="314"/>
      <c r="X120" s="314"/>
      <c r="Y120" s="314"/>
      <c r="Z120" s="314"/>
      <c r="AA120" s="314"/>
      <c r="AB120" s="314"/>
    </row>
    <row r="121" spans="1:28" ht="20.100000000000001" customHeight="1" x14ac:dyDescent="0.3">
      <c r="A121" s="1" t="s">
        <v>12</v>
      </c>
      <c r="B121" s="385"/>
      <c r="C121" s="193"/>
      <c r="D121" s="193"/>
      <c r="E121" s="194"/>
      <c r="F121" s="195"/>
      <c r="G121" s="171">
        <f t="shared" si="14"/>
        <v>0</v>
      </c>
      <c r="H121" s="171"/>
      <c r="I121" s="169"/>
      <c r="J121" s="170"/>
      <c r="K121" s="171"/>
      <c r="L121" s="169">
        <f t="shared" si="13"/>
        <v>0</v>
      </c>
      <c r="M121" s="210"/>
      <c r="N121" s="210"/>
      <c r="O121" s="206">
        <f t="shared" si="10"/>
        <v>0</v>
      </c>
      <c r="P121" s="314"/>
      <c r="Q121" s="314"/>
      <c r="R121" s="314"/>
      <c r="S121" s="314"/>
      <c r="T121" s="314"/>
      <c r="U121" s="314"/>
      <c r="V121" s="314"/>
      <c r="W121" s="314"/>
      <c r="X121" s="314"/>
      <c r="Y121" s="314"/>
      <c r="Z121" s="314"/>
      <c r="AA121" s="314"/>
      <c r="AB121" s="314"/>
    </row>
    <row r="122" spans="1:28" ht="20.100000000000001" customHeight="1" x14ac:dyDescent="0.3">
      <c r="A122" s="1" t="s">
        <v>13</v>
      </c>
      <c r="B122" s="385"/>
      <c r="C122" s="193"/>
      <c r="D122" s="193"/>
      <c r="E122" s="194"/>
      <c r="F122" s="195"/>
      <c r="G122" s="171">
        <f t="shared" si="14"/>
        <v>0</v>
      </c>
      <c r="H122" s="171"/>
      <c r="I122" s="169"/>
      <c r="J122" s="170"/>
      <c r="K122" s="171"/>
      <c r="L122" s="169">
        <f t="shared" si="13"/>
        <v>0</v>
      </c>
      <c r="M122" s="210"/>
      <c r="N122" s="210"/>
      <c r="O122" s="206">
        <f t="shared" si="10"/>
        <v>0</v>
      </c>
      <c r="P122" s="314"/>
      <c r="Q122" s="314"/>
      <c r="R122" s="314"/>
      <c r="S122" s="314"/>
      <c r="T122" s="314"/>
      <c r="U122" s="314"/>
      <c r="V122" s="314"/>
      <c r="W122" s="314"/>
      <c r="X122" s="314"/>
      <c r="Y122" s="314"/>
      <c r="Z122" s="314"/>
      <c r="AA122" s="314"/>
      <c r="AB122" s="314"/>
    </row>
    <row r="123" spans="1:28" ht="20.100000000000001" customHeight="1" x14ac:dyDescent="0.3">
      <c r="A123" s="1" t="s">
        <v>14</v>
      </c>
      <c r="B123" s="385"/>
      <c r="C123" s="193"/>
      <c r="D123" s="193">
        <v>5</v>
      </c>
      <c r="E123" s="194">
        <v>3</v>
      </c>
      <c r="F123" s="195">
        <v>1</v>
      </c>
      <c r="G123" s="171">
        <f t="shared" si="14"/>
        <v>9</v>
      </c>
      <c r="H123" s="171"/>
      <c r="I123" s="169">
        <v>5</v>
      </c>
      <c r="J123" s="169">
        <v>3</v>
      </c>
      <c r="K123" s="169">
        <v>1</v>
      </c>
      <c r="L123" s="169">
        <f t="shared" si="13"/>
        <v>9</v>
      </c>
      <c r="M123" s="169">
        <v>9</v>
      </c>
      <c r="N123" s="169">
        <v>0</v>
      </c>
      <c r="O123" s="206">
        <f t="shared" si="10"/>
        <v>9</v>
      </c>
      <c r="P123" s="314"/>
      <c r="Q123" s="314"/>
      <c r="R123" s="314"/>
      <c r="S123" s="314"/>
      <c r="T123" s="314"/>
      <c r="U123" s="314"/>
      <c r="V123" s="314"/>
      <c r="W123" s="314"/>
      <c r="X123" s="314"/>
      <c r="Y123" s="314"/>
      <c r="Z123" s="314"/>
      <c r="AA123" s="314"/>
      <c r="AB123" s="314"/>
    </row>
    <row r="124" spans="1:28" ht="20.100000000000001" customHeight="1" x14ac:dyDescent="0.3">
      <c r="A124" s="1" t="s">
        <v>15</v>
      </c>
      <c r="B124" s="385"/>
      <c r="C124" s="211">
        <v>0</v>
      </c>
      <c r="D124" s="211">
        <v>1</v>
      </c>
      <c r="E124" s="212">
        <v>0</v>
      </c>
      <c r="F124" s="213">
        <v>0</v>
      </c>
      <c r="G124" s="171">
        <f t="shared" si="14"/>
        <v>1</v>
      </c>
      <c r="H124" s="171"/>
      <c r="I124" s="169">
        <v>0</v>
      </c>
      <c r="J124" s="169">
        <v>1</v>
      </c>
      <c r="K124" s="169">
        <v>0</v>
      </c>
      <c r="L124" s="169">
        <f t="shared" si="13"/>
        <v>1</v>
      </c>
      <c r="M124" s="169">
        <v>1</v>
      </c>
      <c r="N124" s="169">
        <v>0</v>
      </c>
      <c r="O124" s="206">
        <f t="shared" si="10"/>
        <v>1</v>
      </c>
      <c r="P124" s="314"/>
      <c r="Q124" s="314"/>
      <c r="R124" s="314"/>
      <c r="S124" s="314"/>
      <c r="T124" s="314"/>
      <c r="U124" s="314"/>
      <c r="V124" s="314"/>
      <c r="W124" s="314"/>
      <c r="X124" s="314"/>
      <c r="Y124" s="314"/>
      <c r="Z124" s="314"/>
      <c r="AA124" s="314"/>
      <c r="AB124" s="314"/>
    </row>
    <row r="125" spans="1:28" ht="20.100000000000001" customHeight="1" x14ac:dyDescent="0.3">
      <c r="A125" s="1" t="s">
        <v>16</v>
      </c>
      <c r="B125" s="385"/>
      <c r="C125" s="211">
        <v>0</v>
      </c>
      <c r="D125" s="211">
        <v>1</v>
      </c>
      <c r="E125" s="212">
        <v>0</v>
      </c>
      <c r="F125" s="213">
        <v>0</v>
      </c>
      <c r="G125" s="171">
        <f t="shared" si="14"/>
        <v>1</v>
      </c>
      <c r="H125" s="171"/>
      <c r="I125" s="169">
        <v>0</v>
      </c>
      <c r="J125" s="169">
        <v>1</v>
      </c>
      <c r="K125" s="169">
        <v>0</v>
      </c>
      <c r="L125" s="169">
        <f t="shared" si="13"/>
        <v>1</v>
      </c>
      <c r="M125" s="169">
        <v>1</v>
      </c>
      <c r="N125" s="169">
        <v>0</v>
      </c>
      <c r="O125" s="206">
        <f t="shared" si="10"/>
        <v>1</v>
      </c>
      <c r="P125" s="314"/>
      <c r="Q125" s="314"/>
      <c r="R125" s="314"/>
      <c r="S125" s="314"/>
      <c r="T125" s="314"/>
      <c r="U125" s="314"/>
      <c r="V125" s="314"/>
      <c r="W125" s="314"/>
      <c r="X125" s="314"/>
      <c r="Y125" s="314"/>
      <c r="Z125" s="314"/>
      <c r="AA125" s="314"/>
      <c r="AB125" s="314"/>
    </row>
    <row r="126" spans="1:28" ht="20.100000000000001" customHeight="1" x14ac:dyDescent="0.3">
      <c r="A126" s="128" t="s">
        <v>17</v>
      </c>
      <c r="B126" s="385"/>
      <c r="C126" s="198"/>
      <c r="D126" s="198"/>
      <c r="E126" s="199">
        <v>0</v>
      </c>
      <c r="F126" s="200"/>
      <c r="G126" s="182">
        <f t="shared" si="14"/>
        <v>0</v>
      </c>
      <c r="H126" s="171"/>
      <c r="I126" s="169"/>
      <c r="J126" s="169"/>
      <c r="K126" s="169"/>
      <c r="L126" s="169">
        <f t="shared" si="13"/>
        <v>0</v>
      </c>
      <c r="M126" s="169"/>
      <c r="N126" s="169"/>
      <c r="O126" s="206">
        <f t="shared" si="10"/>
        <v>0</v>
      </c>
      <c r="P126" s="314"/>
      <c r="Q126" s="314"/>
      <c r="R126" s="314"/>
      <c r="S126" s="314"/>
      <c r="T126" s="314"/>
      <c r="U126" s="314"/>
      <c r="V126" s="314"/>
      <c r="W126" s="314"/>
      <c r="X126" s="314"/>
      <c r="Y126" s="314"/>
      <c r="Z126" s="314"/>
      <c r="AA126" s="314"/>
      <c r="AB126" s="314"/>
    </row>
    <row r="127" spans="1:28" ht="20.100000000000001" customHeight="1" x14ac:dyDescent="0.3">
      <c r="A127" s="1" t="s">
        <v>18</v>
      </c>
      <c r="B127" s="385"/>
      <c r="C127" s="193">
        <v>0</v>
      </c>
      <c r="D127" s="193">
        <v>1</v>
      </c>
      <c r="E127" s="194">
        <v>0</v>
      </c>
      <c r="F127" s="195">
        <v>0</v>
      </c>
      <c r="G127" s="171">
        <f t="shared" si="14"/>
        <v>1</v>
      </c>
      <c r="H127" s="171"/>
      <c r="I127" s="169">
        <v>0</v>
      </c>
      <c r="J127" s="169">
        <v>1</v>
      </c>
      <c r="K127" s="169">
        <v>0</v>
      </c>
      <c r="L127" s="169">
        <f t="shared" si="13"/>
        <v>1</v>
      </c>
      <c r="M127" s="169">
        <v>1</v>
      </c>
      <c r="N127" s="169">
        <v>0</v>
      </c>
      <c r="O127" s="206">
        <f t="shared" si="10"/>
        <v>1</v>
      </c>
      <c r="P127" s="314"/>
      <c r="Q127" s="314"/>
      <c r="R127" s="314"/>
      <c r="S127" s="314"/>
      <c r="T127" s="314"/>
      <c r="U127" s="314"/>
      <c r="V127" s="314"/>
      <c r="W127" s="314"/>
      <c r="X127" s="314"/>
      <c r="Y127" s="314"/>
      <c r="Z127" s="314"/>
      <c r="AA127" s="314"/>
      <c r="AB127" s="314"/>
    </row>
    <row r="128" spans="1:28" ht="20.100000000000001" customHeight="1" x14ac:dyDescent="0.3">
      <c r="A128" s="1" t="s">
        <v>19</v>
      </c>
      <c r="B128" s="385"/>
      <c r="C128" s="193"/>
      <c r="D128" s="193"/>
      <c r="E128" s="194"/>
      <c r="F128" s="195"/>
      <c r="G128" s="171">
        <f t="shared" si="14"/>
        <v>0</v>
      </c>
      <c r="H128" s="171"/>
      <c r="I128" s="169"/>
      <c r="J128" s="169"/>
      <c r="K128" s="169"/>
      <c r="L128" s="169">
        <f t="shared" si="13"/>
        <v>0</v>
      </c>
      <c r="M128" s="169"/>
      <c r="N128" s="169"/>
      <c r="O128" s="206">
        <f t="shared" si="10"/>
        <v>0</v>
      </c>
      <c r="P128" s="314"/>
      <c r="Q128" s="314"/>
      <c r="R128" s="314"/>
      <c r="S128" s="314"/>
      <c r="T128" s="314"/>
      <c r="U128" s="314"/>
      <c r="V128" s="314"/>
      <c r="W128" s="314"/>
      <c r="X128" s="314"/>
      <c r="Y128" s="314"/>
      <c r="Z128" s="314"/>
      <c r="AA128" s="314"/>
      <c r="AB128" s="314"/>
    </row>
    <row r="129" spans="1:28" ht="20.100000000000001" customHeight="1" x14ac:dyDescent="0.3">
      <c r="A129" s="1" t="s">
        <v>20</v>
      </c>
      <c r="B129" s="385"/>
      <c r="C129" s="193">
        <v>0</v>
      </c>
      <c r="D129" s="193">
        <v>0</v>
      </c>
      <c r="E129" s="194">
        <v>0</v>
      </c>
      <c r="F129" s="195">
        <v>2</v>
      </c>
      <c r="G129" s="171">
        <f t="shared" si="14"/>
        <v>2</v>
      </c>
      <c r="H129" s="171"/>
      <c r="I129" s="169">
        <v>0</v>
      </c>
      <c r="J129" s="169">
        <v>0</v>
      </c>
      <c r="K129" s="169">
        <v>2</v>
      </c>
      <c r="L129" s="169">
        <f t="shared" si="13"/>
        <v>2</v>
      </c>
      <c r="M129" s="169">
        <v>2</v>
      </c>
      <c r="N129" s="169">
        <v>0</v>
      </c>
      <c r="O129" s="206">
        <f t="shared" si="10"/>
        <v>2</v>
      </c>
      <c r="P129" s="314"/>
      <c r="Q129" s="314"/>
      <c r="R129" s="314"/>
      <c r="S129" s="314"/>
      <c r="T129" s="314"/>
      <c r="U129" s="314"/>
      <c r="V129" s="314"/>
      <c r="W129" s="314"/>
      <c r="X129" s="314"/>
      <c r="Y129" s="314"/>
      <c r="Z129" s="314"/>
      <c r="AA129" s="314"/>
      <c r="AB129" s="314"/>
    </row>
    <row r="130" spans="1:28" ht="20.100000000000001" customHeight="1" thickBot="1" x14ac:dyDescent="0.35">
      <c r="A130" s="1" t="s">
        <v>21</v>
      </c>
      <c r="B130" s="386"/>
      <c r="C130" s="193"/>
      <c r="D130" s="193"/>
      <c r="E130" s="194"/>
      <c r="F130" s="195"/>
      <c r="G130" s="171">
        <f t="shared" si="14"/>
        <v>0</v>
      </c>
      <c r="H130" s="171"/>
      <c r="I130" s="169"/>
      <c r="J130" s="170"/>
      <c r="K130" s="171"/>
      <c r="L130" s="169">
        <f t="shared" si="13"/>
        <v>0</v>
      </c>
      <c r="M130" s="169"/>
      <c r="N130" s="169"/>
      <c r="O130" s="206">
        <f t="shared" si="10"/>
        <v>0</v>
      </c>
      <c r="P130" s="314"/>
      <c r="Q130" s="314"/>
      <c r="R130" s="314"/>
      <c r="S130" s="314"/>
      <c r="T130" s="314"/>
      <c r="U130" s="314"/>
      <c r="V130" s="314"/>
      <c r="W130" s="314"/>
      <c r="X130" s="314"/>
      <c r="Y130" s="314"/>
      <c r="Z130" s="314"/>
      <c r="AA130" s="314"/>
      <c r="AB130" s="314"/>
    </row>
    <row r="131" spans="1:28" ht="20.100000000000001" customHeight="1" thickBot="1" x14ac:dyDescent="0.35">
      <c r="A131" s="132">
        <f>A110+1</f>
        <v>6</v>
      </c>
      <c r="B131" s="119" t="s">
        <v>55</v>
      </c>
      <c r="C131" s="177">
        <f t="shared" ref="C131:K131" si="15">SUM(C111:C130)</f>
        <v>1</v>
      </c>
      <c r="D131" s="177">
        <f t="shared" si="15"/>
        <v>8</v>
      </c>
      <c r="E131" s="177">
        <f t="shared" si="15"/>
        <v>4</v>
      </c>
      <c r="F131" s="177">
        <f t="shared" si="15"/>
        <v>3</v>
      </c>
      <c r="G131" s="177">
        <f t="shared" si="15"/>
        <v>16</v>
      </c>
      <c r="H131" s="177">
        <f t="shared" si="15"/>
        <v>1</v>
      </c>
      <c r="I131" s="177">
        <f t="shared" si="15"/>
        <v>5</v>
      </c>
      <c r="J131" s="177">
        <f t="shared" si="15"/>
        <v>7</v>
      </c>
      <c r="K131" s="177">
        <f t="shared" si="15"/>
        <v>3</v>
      </c>
      <c r="L131" s="169">
        <f t="shared" si="13"/>
        <v>16</v>
      </c>
      <c r="M131" s="177">
        <f>SUM(M111:M130)</f>
        <v>16</v>
      </c>
      <c r="N131" s="177">
        <f>SUM(N111:N130)</f>
        <v>0</v>
      </c>
      <c r="O131" s="309">
        <f>SUM(O111:O130)</f>
        <v>16</v>
      </c>
      <c r="P131" s="314"/>
      <c r="Q131" s="314"/>
      <c r="R131" s="314"/>
      <c r="S131" s="314"/>
      <c r="T131" s="314"/>
      <c r="U131" s="314"/>
      <c r="V131" s="314"/>
      <c r="W131" s="314"/>
      <c r="X131" s="314"/>
      <c r="Y131" s="314"/>
      <c r="Z131" s="314"/>
      <c r="AA131" s="314"/>
      <c r="AB131" s="314"/>
    </row>
    <row r="132" spans="1:28" ht="20.100000000000001" customHeight="1" x14ac:dyDescent="0.3">
      <c r="A132" s="130" t="s">
        <v>2</v>
      </c>
      <c r="B132" s="387" t="s">
        <v>56</v>
      </c>
      <c r="C132" s="185">
        <v>3</v>
      </c>
      <c r="D132" s="185">
        <v>0</v>
      </c>
      <c r="E132" s="186">
        <v>0</v>
      </c>
      <c r="F132" s="187">
        <v>0</v>
      </c>
      <c r="G132" s="171">
        <v>3</v>
      </c>
      <c r="H132" s="171">
        <v>1</v>
      </c>
      <c r="I132" s="169">
        <v>0</v>
      </c>
      <c r="J132" s="169">
        <v>0</v>
      </c>
      <c r="K132" s="169">
        <v>0</v>
      </c>
      <c r="L132" s="169">
        <v>1</v>
      </c>
      <c r="M132" s="169">
        <v>1</v>
      </c>
      <c r="N132" s="201">
        <v>0</v>
      </c>
      <c r="O132" s="192">
        <v>1</v>
      </c>
    </row>
    <row r="133" spans="1:28" ht="20.100000000000001" customHeight="1" x14ac:dyDescent="0.3">
      <c r="A133" s="1" t="s">
        <v>3</v>
      </c>
      <c r="B133" s="385"/>
      <c r="C133" s="193">
        <v>0</v>
      </c>
      <c r="D133" s="193">
        <v>0</v>
      </c>
      <c r="E133" s="194">
        <v>0</v>
      </c>
      <c r="F133" s="195">
        <v>0</v>
      </c>
      <c r="G133" s="171">
        <v>0</v>
      </c>
      <c r="H133" s="171">
        <v>0</v>
      </c>
      <c r="I133" s="169">
        <v>0</v>
      </c>
      <c r="J133" s="169">
        <v>0</v>
      </c>
      <c r="K133" s="169">
        <v>0</v>
      </c>
      <c r="L133" s="169">
        <v>0</v>
      </c>
      <c r="M133" s="201">
        <v>0</v>
      </c>
      <c r="N133" s="201">
        <v>0</v>
      </c>
      <c r="O133" s="192">
        <v>0</v>
      </c>
    </row>
    <row r="134" spans="1:28" ht="20.100000000000001" customHeight="1" x14ac:dyDescent="0.3">
      <c r="A134" s="1" t="s">
        <v>4</v>
      </c>
      <c r="B134" s="385"/>
      <c r="C134" s="193">
        <v>0</v>
      </c>
      <c r="D134" s="193">
        <v>0</v>
      </c>
      <c r="E134" s="194">
        <v>0</v>
      </c>
      <c r="F134" s="195">
        <v>0</v>
      </c>
      <c r="G134" s="171">
        <v>0</v>
      </c>
      <c r="H134" s="171">
        <v>0</v>
      </c>
      <c r="I134" s="169">
        <v>0</v>
      </c>
      <c r="J134" s="169">
        <v>0</v>
      </c>
      <c r="K134" s="169">
        <v>0</v>
      </c>
      <c r="L134" s="169">
        <v>0</v>
      </c>
      <c r="M134" s="201">
        <v>0</v>
      </c>
      <c r="N134" s="201">
        <v>0</v>
      </c>
      <c r="O134" s="192">
        <v>0</v>
      </c>
    </row>
    <row r="135" spans="1:28" ht="20.100000000000001" customHeight="1" x14ac:dyDescent="0.3">
      <c r="A135" s="1" t="s">
        <v>5</v>
      </c>
      <c r="B135" s="385"/>
      <c r="C135" s="193">
        <v>0</v>
      </c>
      <c r="D135" s="193">
        <v>0</v>
      </c>
      <c r="E135" s="194">
        <v>0</v>
      </c>
      <c r="F135" s="195">
        <v>0</v>
      </c>
      <c r="G135" s="171">
        <v>0</v>
      </c>
      <c r="H135" s="171">
        <v>0</v>
      </c>
      <c r="I135" s="169">
        <v>0</v>
      </c>
      <c r="J135" s="169">
        <v>0</v>
      </c>
      <c r="K135" s="169">
        <v>0</v>
      </c>
      <c r="L135" s="169">
        <v>0</v>
      </c>
      <c r="M135" s="201">
        <v>0</v>
      </c>
      <c r="N135" s="201">
        <v>0</v>
      </c>
      <c r="O135" s="192">
        <v>0</v>
      </c>
    </row>
    <row r="136" spans="1:28" ht="20.100000000000001" customHeight="1" x14ac:dyDescent="0.3">
      <c r="A136" s="1" t="s">
        <v>6</v>
      </c>
      <c r="B136" s="385"/>
      <c r="C136" s="193">
        <v>0</v>
      </c>
      <c r="D136" s="193">
        <v>0</v>
      </c>
      <c r="E136" s="194">
        <v>0</v>
      </c>
      <c r="F136" s="195">
        <v>0</v>
      </c>
      <c r="G136" s="171">
        <v>0</v>
      </c>
      <c r="H136" s="171">
        <v>0</v>
      </c>
      <c r="I136" s="169">
        <v>0</v>
      </c>
      <c r="J136" s="169">
        <v>0</v>
      </c>
      <c r="K136" s="169">
        <v>0</v>
      </c>
      <c r="L136" s="169">
        <v>0</v>
      </c>
      <c r="M136" s="201">
        <v>0</v>
      </c>
      <c r="N136" s="201">
        <v>0</v>
      </c>
      <c r="O136" s="192">
        <v>0</v>
      </c>
    </row>
    <row r="137" spans="1:28" ht="20.100000000000001" customHeight="1" x14ac:dyDescent="0.3">
      <c r="A137" s="1" t="s">
        <v>7</v>
      </c>
      <c r="B137" s="385"/>
      <c r="C137" s="193">
        <v>0</v>
      </c>
      <c r="D137" s="193">
        <v>0</v>
      </c>
      <c r="E137" s="194">
        <v>0</v>
      </c>
      <c r="F137" s="195">
        <v>0</v>
      </c>
      <c r="G137" s="171">
        <v>0</v>
      </c>
      <c r="H137" s="171">
        <v>0</v>
      </c>
      <c r="I137" s="169">
        <v>0</v>
      </c>
      <c r="J137" s="169">
        <v>0</v>
      </c>
      <c r="K137" s="169">
        <v>0</v>
      </c>
      <c r="L137" s="169">
        <v>0</v>
      </c>
      <c r="M137" s="201">
        <v>0</v>
      </c>
      <c r="N137" s="201">
        <v>0</v>
      </c>
      <c r="O137" s="192">
        <v>0</v>
      </c>
    </row>
    <row r="138" spans="1:28" ht="20.100000000000001" customHeight="1" x14ac:dyDescent="0.3">
      <c r="A138" s="1" t="s">
        <v>8</v>
      </c>
      <c r="B138" s="385"/>
      <c r="C138" s="193">
        <v>0</v>
      </c>
      <c r="D138" s="193">
        <v>0</v>
      </c>
      <c r="E138" s="194">
        <v>0</v>
      </c>
      <c r="F138" s="195">
        <v>0</v>
      </c>
      <c r="G138" s="171">
        <v>0</v>
      </c>
      <c r="H138" s="171">
        <v>0</v>
      </c>
      <c r="I138" s="169">
        <v>0</v>
      </c>
      <c r="J138" s="169">
        <v>0</v>
      </c>
      <c r="K138" s="169">
        <v>0</v>
      </c>
      <c r="L138" s="169">
        <v>0</v>
      </c>
      <c r="M138" s="201">
        <v>0</v>
      </c>
      <c r="N138" s="201">
        <v>0</v>
      </c>
      <c r="O138" s="192">
        <v>0</v>
      </c>
    </row>
    <row r="139" spans="1:28" ht="20.100000000000001" customHeight="1" x14ac:dyDescent="0.3">
      <c r="A139" s="1" t="s">
        <v>9</v>
      </c>
      <c r="B139" s="385"/>
      <c r="C139" s="193">
        <v>0</v>
      </c>
      <c r="D139" s="193">
        <v>0</v>
      </c>
      <c r="E139" s="194">
        <v>0</v>
      </c>
      <c r="F139" s="195">
        <v>0</v>
      </c>
      <c r="G139" s="171">
        <v>0</v>
      </c>
      <c r="H139" s="171">
        <v>0</v>
      </c>
      <c r="I139" s="169">
        <v>0</v>
      </c>
      <c r="J139" s="169">
        <v>0</v>
      </c>
      <c r="K139" s="169">
        <v>0</v>
      </c>
      <c r="L139" s="169">
        <v>0</v>
      </c>
      <c r="M139" s="201">
        <v>0</v>
      </c>
      <c r="N139" s="201">
        <v>0</v>
      </c>
      <c r="O139" s="192">
        <v>0</v>
      </c>
    </row>
    <row r="140" spans="1:28" ht="20.100000000000001" customHeight="1" x14ac:dyDescent="0.3">
      <c r="A140" s="1" t="s">
        <v>10</v>
      </c>
      <c r="B140" s="385"/>
      <c r="C140" s="198">
        <v>0</v>
      </c>
      <c r="D140" s="198">
        <v>0</v>
      </c>
      <c r="E140" s="199">
        <v>0</v>
      </c>
      <c r="F140" s="200">
        <v>0</v>
      </c>
      <c r="G140" s="182">
        <v>0</v>
      </c>
      <c r="H140" s="171">
        <v>0</v>
      </c>
      <c r="I140" s="169">
        <v>0</v>
      </c>
      <c r="J140" s="169">
        <v>0</v>
      </c>
      <c r="K140" s="169">
        <v>0</v>
      </c>
      <c r="L140" s="169">
        <v>0</v>
      </c>
      <c r="M140" s="201">
        <v>0</v>
      </c>
      <c r="N140" s="201">
        <v>0</v>
      </c>
      <c r="O140" s="192">
        <v>0</v>
      </c>
    </row>
    <row r="141" spans="1:28" ht="20.100000000000001" customHeight="1" x14ac:dyDescent="0.3">
      <c r="A141" s="1" t="s">
        <v>11</v>
      </c>
      <c r="B141" s="385"/>
      <c r="C141" s="193">
        <v>0</v>
      </c>
      <c r="D141" s="193">
        <v>0</v>
      </c>
      <c r="E141" s="194">
        <v>0</v>
      </c>
      <c r="F141" s="195">
        <v>0</v>
      </c>
      <c r="G141" s="171">
        <v>0</v>
      </c>
      <c r="H141" s="171">
        <v>0</v>
      </c>
      <c r="I141" s="169">
        <v>0</v>
      </c>
      <c r="J141" s="169">
        <v>0</v>
      </c>
      <c r="K141" s="169">
        <v>0</v>
      </c>
      <c r="L141" s="169">
        <v>0</v>
      </c>
      <c r="M141" s="201">
        <v>0</v>
      </c>
      <c r="N141" s="201">
        <v>0</v>
      </c>
      <c r="O141" s="192">
        <v>0</v>
      </c>
    </row>
    <row r="142" spans="1:28" ht="20.100000000000001" customHeight="1" x14ac:dyDescent="0.3">
      <c r="A142" s="1" t="s">
        <v>12</v>
      </c>
      <c r="B142" s="385"/>
      <c r="C142" s="193">
        <v>0</v>
      </c>
      <c r="D142" s="193">
        <v>0</v>
      </c>
      <c r="E142" s="194">
        <v>0</v>
      </c>
      <c r="F142" s="195">
        <v>0</v>
      </c>
      <c r="G142" s="171">
        <v>0</v>
      </c>
      <c r="H142" s="171">
        <v>0</v>
      </c>
      <c r="I142" s="169">
        <v>0</v>
      </c>
      <c r="J142" s="169">
        <v>0</v>
      </c>
      <c r="K142" s="169">
        <v>0</v>
      </c>
      <c r="L142" s="169">
        <v>0</v>
      </c>
      <c r="M142" s="201">
        <v>0</v>
      </c>
      <c r="N142" s="201">
        <v>0</v>
      </c>
      <c r="O142" s="192">
        <v>0</v>
      </c>
    </row>
    <row r="143" spans="1:28" ht="20.100000000000001" customHeight="1" x14ac:dyDescent="0.3">
      <c r="A143" s="1" t="s">
        <v>13</v>
      </c>
      <c r="B143" s="385"/>
      <c r="C143" s="193">
        <v>0</v>
      </c>
      <c r="D143" s="193">
        <v>0</v>
      </c>
      <c r="E143" s="194">
        <v>0</v>
      </c>
      <c r="F143" s="195">
        <v>0</v>
      </c>
      <c r="G143" s="171">
        <v>0</v>
      </c>
      <c r="H143" s="171">
        <v>0</v>
      </c>
      <c r="I143" s="169">
        <v>0</v>
      </c>
      <c r="J143" s="169">
        <v>0</v>
      </c>
      <c r="K143" s="169">
        <v>0</v>
      </c>
      <c r="L143" s="169">
        <v>0</v>
      </c>
      <c r="M143" s="201">
        <v>0</v>
      </c>
      <c r="N143" s="201">
        <v>0</v>
      </c>
      <c r="O143" s="192">
        <v>0</v>
      </c>
    </row>
    <row r="144" spans="1:28" ht="20.100000000000001" customHeight="1" x14ac:dyDescent="0.3">
      <c r="A144" s="1" t="s">
        <v>14</v>
      </c>
      <c r="B144" s="385"/>
      <c r="C144" s="193">
        <v>0</v>
      </c>
      <c r="D144" s="193">
        <v>7</v>
      </c>
      <c r="E144" s="194">
        <v>0</v>
      </c>
      <c r="F144" s="195">
        <v>0</v>
      </c>
      <c r="G144" s="171">
        <v>7</v>
      </c>
      <c r="H144" s="171">
        <v>0</v>
      </c>
      <c r="I144" s="193">
        <v>9</v>
      </c>
      <c r="J144" s="193">
        <v>0</v>
      </c>
      <c r="K144" s="193">
        <v>0</v>
      </c>
      <c r="L144" s="169">
        <v>9</v>
      </c>
      <c r="M144" s="193">
        <v>9</v>
      </c>
      <c r="N144" s="193">
        <v>0</v>
      </c>
      <c r="O144" s="192">
        <v>9</v>
      </c>
    </row>
    <row r="145" spans="1:28" ht="20.100000000000001" customHeight="1" x14ac:dyDescent="0.3">
      <c r="A145" s="1" t="s">
        <v>15</v>
      </c>
      <c r="B145" s="385"/>
      <c r="C145" s="193">
        <v>0</v>
      </c>
      <c r="D145" s="193">
        <v>0</v>
      </c>
      <c r="E145" s="194">
        <v>1</v>
      </c>
      <c r="F145" s="195">
        <v>0</v>
      </c>
      <c r="G145" s="171">
        <v>1</v>
      </c>
      <c r="H145" s="171">
        <v>0</v>
      </c>
      <c r="I145" s="193">
        <v>0</v>
      </c>
      <c r="J145" s="193">
        <v>1</v>
      </c>
      <c r="K145" s="193">
        <v>0</v>
      </c>
      <c r="L145" s="169">
        <v>1</v>
      </c>
      <c r="M145" s="193">
        <v>1</v>
      </c>
      <c r="N145" s="193">
        <v>0</v>
      </c>
      <c r="O145" s="192">
        <v>1</v>
      </c>
    </row>
    <row r="146" spans="1:28" ht="20.100000000000001" customHeight="1" x14ac:dyDescent="0.3">
      <c r="A146" s="1" t="s">
        <v>16</v>
      </c>
      <c r="B146" s="385"/>
      <c r="C146" s="193">
        <v>0</v>
      </c>
      <c r="D146" s="193">
        <v>0</v>
      </c>
      <c r="E146" s="194">
        <v>0</v>
      </c>
      <c r="F146" s="195">
        <v>0</v>
      </c>
      <c r="G146" s="171">
        <v>0</v>
      </c>
      <c r="H146" s="171">
        <v>0</v>
      </c>
      <c r="I146" s="193">
        <v>0</v>
      </c>
      <c r="J146" s="193">
        <v>0</v>
      </c>
      <c r="K146" s="193">
        <v>0</v>
      </c>
      <c r="L146" s="169">
        <v>0</v>
      </c>
      <c r="M146" s="193">
        <v>0</v>
      </c>
      <c r="N146" s="193">
        <v>0</v>
      </c>
      <c r="O146" s="192">
        <v>0</v>
      </c>
    </row>
    <row r="147" spans="1:28" ht="20.100000000000001" customHeight="1" x14ac:dyDescent="0.3">
      <c r="A147" s="128" t="s">
        <v>17</v>
      </c>
      <c r="B147" s="385"/>
      <c r="C147" s="198">
        <v>0</v>
      </c>
      <c r="D147" s="198">
        <v>0</v>
      </c>
      <c r="E147" s="199">
        <v>0</v>
      </c>
      <c r="F147" s="200">
        <v>1</v>
      </c>
      <c r="G147" s="182">
        <v>1</v>
      </c>
      <c r="H147" s="171">
        <v>0</v>
      </c>
      <c r="I147" s="193">
        <v>0</v>
      </c>
      <c r="J147" s="193">
        <v>0</v>
      </c>
      <c r="K147" s="193">
        <v>0</v>
      </c>
      <c r="L147" s="169">
        <v>0</v>
      </c>
      <c r="M147" s="193">
        <v>0</v>
      </c>
      <c r="N147" s="193">
        <v>0</v>
      </c>
      <c r="O147" s="192">
        <v>0</v>
      </c>
    </row>
    <row r="148" spans="1:28" ht="20.100000000000001" customHeight="1" x14ac:dyDescent="0.3">
      <c r="A148" s="1" t="s">
        <v>18</v>
      </c>
      <c r="B148" s="385"/>
      <c r="C148" s="193">
        <v>0</v>
      </c>
      <c r="D148" s="193">
        <v>0</v>
      </c>
      <c r="E148" s="194">
        <v>1</v>
      </c>
      <c r="F148" s="195">
        <v>0</v>
      </c>
      <c r="G148" s="171">
        <v>1</v>
      </c>
      <c r="H148" s="171">
        <v>0</v>
      </c>
      <c r="I148" s="193">
        <v>0</v>
      </c>
      <c r="J148" s="193">
        <v>1</v>
      </c>
      <c r="K148" s="193">
        <v>0</v>
      </c>
      <c r="L148" s="169">
        <v>1</v>
      </c>
      <c r="M148" s="193">
        <v>1</v>
      </c>
      <c r="N148" s="193">
        <v>0</v>
      </c>
      <c r="O148" s="192">
        <v>1</v>
      </c>
    </row>
    <row r="149" spans="1:28" ht="20.100000000000001" customHeight="1" x14ac:dyDescent="0.3">
      <c r="A149" s="1" t="s">
        <v>19</v>
      </c>
      <c r="B149" s="385"/>
      <c r="C149" s="193">
        <v>0</v>
      </c>
      <c r="D149" s="193">
        <v>0</v>
      </c>
      <c r="E149" s="194">
        <v>0</v>
      </c>
      <c r="F149" s="195">
        <v>0</v>
      </c>
      <c r="G149" s="171">
        <v>0</v>
      </c>
      <c r="H149" s="171">
        <v>0</v>
      </c>
      <c r="I149" s="193">
        <v>0</v>
      </c>
      <c r="J149" s="193">
        <v>0</v>
      </c>
      <c r="K149" s="193">
        <v>0</v>
      </c>
      <c r="L149" s="169">
        <v>0</v>
      </c>
      <c r="M149" s="193">
        <v>0</v>
      </c>
      <c r="N149" s="193">
        <v>0</v>
      </c>
      <c r="O149" s="192">
        <v>0</v>
      </c>
    </row>
    <row r="150" spans="1:28" ht="20.100000000000001" customHeight="1" x14ac:dyDescent="0.3">
      <c r="A150" s="1" t="s">
        <v>20</v>
      </c>
      <c r="B150" s="385"/>
      <c r="C150" s="193">
        <v>0</v>
      </c>
      <c r="D150" s="193">
        <v>0</v>
      </c>
      <c r="E150" s="194">
        <v>0</v>
      </c>
      <c r="F150" s="195">
        <v>0</v>
      </c>
      <c r="G150" s="171">
        <v>0</v>
      </c>
      <c r="H150" s="171">
        <v>0</v>
      </c>
      <c r="I150" s="193">
        <v>0</v>
      </c>
      <c r="J150" s="193">
        <v>0</v>
      </c>
      <c r="K150" s="193">
        <v>0</v>
      </c>
      <c r="L150" s="169">
        <v>0</v>
      </c>
      <c r="M150" s="193">
        <v>0</v>
      </c>
      <c r="N150" s="193">
        <v>0</v>
      </c>
      <c r="O150" s="192">
        <v>0</v>
      </c>
    </row>
    <row r="151" spans="1:28" ht="20.100000000000001" customHeight="1" thickBot="1" x14ac:dyDescent="0.35">
      <c r="A151" s="1" t="s">
        <v>21</v>
      </c>
      <c r="B151" s="386"/>
      <c r="C151" s="193">
        <v>0</v>
      </c>
      <c r="D151" s="193">
        <v>0</v>
      </c>
      <c r="E151" s="194">
        <v>0</v>
      </c>
      <c r="F151" s="195">
        <v>0</v>
      </c>
      <c r="G151" s="171">
        <v>0</v>
      </c>
      <c r="H151" s="171">
        <v>0</v>
      </c>
      <c r="I151" s="169">
        <v>0</v>
      </c>
      <c r="J151" s="193">
        <v>0</v>
      </c>
      <c r="K151" s="193">
        <v>0</v>
      </c>
      <c r="L151" s="169">
        <v>0</v>
      </c>
      <c r="M151" s="201">
        <v>0</v>
      </c>
      <c r="N151" s="201">
        <v>0</v>
      </c>
      <c r="O151" s="192">
        <v>0</v>
      </c>
    </row>
    <row r="152" spans="1:28" ht="20.100000000000001" customHeight="1" thickBot="1" x14ac:dyDescent="0.35">
      <c r="A152" s="132">
        <f>A131+1</f>
        <v>7</v>
      </c>
      <c r="B152" s="119" t="s">
        <v>56</v>
      </c>
      <c r="C152" s="177">
        <f t="shared" ref="C152:K152" si="16">SUM(C132:C151)</f>
        <v>3</v>
      </c>
      <c r="D152" s="177">
        <f t="shared" si="16"/>
        <v>7</v>
      </c>
      <c r="E152" s="177">
        <f t="shared" si="16"/>
        <v>2</v>
      </c>
      <c r="F152" s="177">
        <f t="shared" si="16"/>
        <v>1</v>
      </c>
      <c r="G152" s="177">
        <f t="shared" si="16"/>
        <v>13</v>
      </c>
      <c r="H152" s="177">
        <f t="shared" si="16"/>
        <v>1</v>
      </c>
      <c r="I152" s="177">
        <f t="shared" si="16"/>
        <v>9</v>
      </c>
      <c r="J152" s="177">
        <f t="shared" si="16"/>
        <v>2</v>
      </c>
      <c r="K152" s="177">
        <f t="shared" si="16"/>
        <v>0</v>
      </c>
      <c r="L152" s="177">
        <f t="shared" ref="L152:L173" si="17">H152+K152+J152+I152</f>
        <v>12</v>
      </c>
      <c r="M152" s="177">
        <f>SUM(M132:M151)</f>
        <v>12</v>
      </c>
      <c r="N152" s="177">
        <f>SUM(N132:N151)</f>
        <v>0</v>
      </c>
      <c r="O152" s="184">
        <f>SUM(O132:O151)</f>
        <v>12</v>
      </c>
      <c r="P152" s="167"/>
      <c r="Q152" s="167"/>
      <c r="R152" s="167"/>
      <c r="S152" s="167"/>
      <c r="T152" s="312" t="s">
        <v>141</v>
      </c>
      <c r="U152" s="311"/>
      <c r="V152" s="167"/>
      <c r="W152" s="167"/>
      <c r="X152" s="167"/>
      <c r="Y152" s="167"/>
      <c r="Z152" s="167"/>
      <c r="AA152" s="167"/>
      <c r="AB152" s="167"/>
    </row>
    <row r="153" spans="1:28" ht="20.100000000000001" customHeight="1" thickBot="1" x14ac:dyDescent="0.35">
      <c r="A153" s="130" t="s">
        <v>2</v>
      </c>
      <c r="B153" s="387" t="s">
        <v>57</v>
      </c>
      <c r="C153" s="214">
        <v>1</v>
      </c>
      <c r="D153" s="214">
        <v>0</v>
      </c>
      <c r="E153" s="215">
        <v>0</v>
      </c>
      <c r="F153" s="216">
        <v>0</v>
      </c>
      <c r="G153" s="171">
        <v>1</v>
      </c>
      <c r="H153" s="171">
        <v>0</v>
      </c>
      <c r="I153" s="178">
        <v>1</v>
      </c>
      <c r="J153" s="217">
        <v>0</v>
      </c>
      <c r="K153" s="182">
        <v>0</v>
      </c>
      <c r="L153" s="169">
        <v>1</v>
      </c>
      <c r="M153" s="217">
        <v>0</v>
      </c>
      <c r="N153" s="217">
        <v>1</v>
      </c>
      <c r="O153" s="218">
        <v>1</v>
      </c>
      <c r="P153" s="310" t="e">
        <f>C153+#REF!+#REF!</f>
        <v>#REF!</v>
      </c>
      <c r="Q153" s="310" t="e">
        <f>D153+#REF!+#REF!</f>
        <v>#REF!</v>
      </c>
      <c r="R153" s="310" t="e">
        <f>E153+#REF!+#REF!</f>
        <v>#REF!</v>
      </c>
      <c r="S153" s="310" t="e">
        <f>F153+#REF!+#REF!</f>
        <v>#REF!</v>
      </c>
      <c r="T153" s="310" t="e">
        <f>G153+#REF!+#REF!</f>
        <v>#REF!</v>
      </c>
      <c r="U153" s="310" t="e">
        <f>H153+#REF!+#REF!</f>
        <v>#REF!</v>
      </c>
      <c r="V153" s="310" t="e">
        <f>I153+#REF!+#REF!</f>
        <v>#REF!</v>
      </c>
      <c r="W153" s="310" t="e">
        <f>J153+#REF!+#REF!</f>
        <v>#REF!</v>
      </c>
      <c r="X153" s="310" t="e">
        <f>K153+#REF!+#REF!</f>
        <v>#REF!</v>
      </c>
      <c r="Y153" s="310" t="e">
        <f>L153+#REF!+#REF!</f>
        <v>#REF!</v>
      </c>
      <c r="Z153" s="310" t="e">
        <f>M153+#REF!+#REF!</f>
        <v>#REF!</v>
      </c>
      <c r="AA153" s="310" t="e">
        <f>N153+#REF!+#REF!</f>
        <v>#REF!</v>
      </c>
      <c r="AB153" s="310" t="e">
        <f>O153+#REF!+#REF!</f>
        <v>#REF!</v>
      </c>
    </row>
    <row r="154" spans="1:28" ht="20.100000000000001" customHeight="1" thickBot="1" x14ac:dyDescent="0.35">
      <c r="A154" s="1" t="s">
        <v>3</v>
      </c>
      <c r="B154" s="385"/>
      <c r="C154" s="198">
        <v>0</v>
      </c>
      <c r="D154" s="198">
        <v>0</v>
      </c>
      <c r="E154" s="199">
        <v>0</v>
      </c>
      <c r="F154" s="200">
        <v>0</v>
      </c>
      <c r="G154" s="171">
        <v>0</v>
      </c>
      <c r="H154" s="171">
        <v>0</v>
      </c>
      <c r="I154" s="178">
        <v>0</v>
      </c>
      <c r="J154" s="217">
        <v>0</v>
      </c>
      <c r="K154" s="182">
        <v>0</v>
      </c>
      <c r="L154" s="169">
        <v>0</v>
      </c>
      <c r="M154" s="217">
        <v>0</v>
      </c>
      <c r="N154" s="217">
        <v>0</v>
      </c>
      <c r="O154" s="218">
        <v>0</v>
      </c>
      <c r="P154" s="310" t="e">
        <f>C154+#REF!+#REF!</f>
        <v>#REF!</v>
      </c>
      <c r="Q154" s="310" t="e">
        <f>D154+#REF!+#REF!</f>
        <v>#REF!</v>
      </c>
      <c r="R154" s="310" t="e">
        <f>E154+#REF!+#REF!</f>
        <v>#REF!</v>
      </c>
      <c r="S154" s="310" t="e">
        <f>F154+#REF!+#REF!</f>
        <v>#REF!</v>
      </c>
      <c r="T154" s="310" t="e">
        <f>G154+#REF!+#REF!</f>
        <v>#REF!</v>
      </c>
      <c r="U154" s="310" t="e">
        <f>H154+#REF!+#REF!</f>
        <v>#REF!</v>
      </c>
      <c r="V154" s="310" t="e">
        <f>I154+#REF!+#REF!</f>
        <v>#REF!</v>
      </c>
      <c r="W154" s="310" t="e">
        <f>J154+#REF!+#REF!</f>
        <v>#REF!</v>
      </c>
      <c r="X154" s="310" t="e">
        <f>K154+#REF!+#REF!</f>
        <v>#REF!</v>
      </c>
      <c r="Y154" s="310" t="e">
        <f>L154+#REF!+#REF!</f>
        <v>#REF!</v>
      </c>
      <c r="Z154" s="310" t="e">
        <f>M154+#REF!+#REF!</f>
        <v>#REF!</v>
      </c>
      <c r="AA154" s="310" t="e">
        <f>N154+#REF!+#REF!</f>
        <v>#REF!</v>
      </c>
      <c r="AB154" s="310" t="e">
        <f>O154+#REF!+#REF!</f>
        <v>#REF!</v>
      </c>
    </row>
    <row r="155" spans="1:28" ht="20.100000000000001" customHeight="1" thickBot="1" x14ac:dyDescent="0.35">
      <c r="A155" s="1" t="s">
        <v>4</v>
      </c>
      <c r="B155" s="385"/>
      <c r="C155" s="198">
        <v>0</v>
      </c>
      <c r="D155" s="198">
        <v>0</v>
      </c>
      <c r="E155" s="199">
        <v>0</v>
      </c>
      <c r="F155" s="200">
        <v>0</v>
      </c>
      <c r="G155" s="171">
        <v>0</v>
      </c>
      <c r="H155" s="171">
        <v>0</v>
      </c>
      <c r="I155" s="178">
        <v>0</v>
      </c>
      <c r="J155" s="217">
        <v>0</v>
      </c>
      <c r="K155" s="182">
        <v>0</v>
      </c>
      <c r="L155" s="169">
        <v>0</v>
      </c>
      <c r="M155" s="219">
        <v>0</v>
      </c>
      <c r="N155" s="219">
        <v>0</v>
      </c>
      <c r="O155" s="218">
        <v>0</v>
      </c>
      <c r="P155" s="310" t="e">
        <f>C155+#REF!+#REF!</f>
        <v>#REF!</v>
      </c>
      <c r="Q155" s="310" t="e">
        <f>D155+#REF!+#REF!</f>
        <v>#REF!</v>
      </c>
      <c r="R155" s="310" t="e">
        <f>E155+#REF!+#REF!</f>
        <v>#REF!</v>
      </c>
      <c r="S155" s="310" t="e">
        <f>F155+#REF!+#REF!</f>
        <v>#REF!</v>
      </c>
      <c r="T155" s="310" t="e">
        <f>G155+#REF!+#REF!</f>
        <v>#REF!</v>
      </c>
      <c r="U155" s="310" t="e">
        <f>H155+#REF!+#REF!</f>
        <v>#REF!</v>
      </c>
      <c r="V155" s="310" t="e">
        <f>I155+#REF!+#REF!</f>
        <v>#REF!</v>
      </c>
      <c r="W155" s="310" t="e">
        <f>J155+#REF!+#REF!</f>
        <v>#REF!</v>
      </c>
      <c r="X155" s="310" t="e">
        <f>K155+#REF!+#REF!</f>
        <v>#REF!</v>
      </c>
      <c r="Y155" s="310" t="e">
        <f>L155+#REF!+#REF!</f>
        <v>#REF!</v>
      </c>
      <c r="Z155" s="310" t="e">
        <f>M155+#REF!+#REF!</f>
        <v>#REF!</v>
      </c>
      <c r="AA155" s="310" t="e">
        <f>N155+#REF!+#REF!</f>
        <v>#REF!</v>
      </c>
      <c r="AB155" s="310" t="e">
        <f>O155+#REF!+#REF!</f>
        <v>#REF!</v>
      </c>
    </row>
    <row r="156" spans="1:28" ht="20.100000000000001" customHeight="1" thickBot="1" x14ac:dyDescent="0.35">
      <c r="A156" s="1" t="s">
        <v>5</v>
      </c>
      <c r="B156" s="385"/>
      <c r="C156" s="198">
        <v>0</v>
      </c>
      <c r="D156" s="198">
        <v>0</v>
      </c>
      <c r="E156" s="199">
        <v>0</v>
      </c>
      <c r="F156" s="200">
        <v>0</v>
      </c>
      <c r="G156" s="171">
        <v>0</v>
      </c>
      <c r="H156" s="171">
        <v>0</v>
      </c>
      <c r="I156" s="178">
        <v>0</v>
      </c>
      <c r="J156" s="217">
        <v>0</v>
      </c>
      <c r="K156" s="182">
        <v>0</v>
      </c>
      <c r="L156" s="169">
        <v>0</v>
      </c>
      <c r="M156" s="219">
        <v>0</v>
      </c>
      <c r="N156" s="219">
        <v>0</v>
      </c>
      <c r="O156" s="218">
        <v>0</v>
      </c>
      <c r="P156" s="310" t="e">
        <f>C156+#REF!+#REF!</f>
        <v>#REF!</v>
      </c>
      <c r="Q156" s="310" t="e">
        <f>D156+#REF!+#REF!</f>
        <v>#REF!</v>
      </c>
      <c r="R156" s="310" t="e">
        <f>E156+#REF!+#REF!</f>
        <v>#REF!</v>
      </c>
      <c r="S156" s="310" t="e">
        <f>F156+#REF!+#REF!</f>
        <v>#REF!</v>
      </c>
      <c r="T156" s="310" t="e">
        <f>G156+#REF!+#REF!</f>
        <v>#REF!</v>
      </c>
      <c r="U156" s="310" t="e">
        <f>H156+#REF!+#REF!</f>
        <v>#REF!</v>
      </c>
      <c r="V156" s="310" t="e">
        <f>I156+#REF!+#REF!</f>
        <v>#REF!</v>
      </c>
      <c r="W156" s="310" t="e">
        <f>J156+#REF!+#REF!</f>
        <v>#REF!</v>
      </c>
      <c r="X156" s="310" t="e">
        <f>K156+#REF!+#REF!</f>
        <v>#REF!</v>
      </c>
      <c r="Y156" s="310" t="e">
        <f>L156+#REF!+#REF!</f>
        <v>#REF!</v>
      </c>
      <c r="Z156" s="310" t="e">
        <f>M156+#REF!+#REF!</f>
        <v>#REF!</v>
      </c>
      <c r="AA156" s="310" t="e">
        <f>N156+#REF!+#REF!</f>
        <v>#REF!</v>
      </c>
      <c r="AB156" s="310" t="e">
        <f>O156+#REF!+#REF!</f>
        <v>#REF!</v>
      </c>
    </row>
    <row r="157" spans="1:28" ht="20.100000000000001" customHeight="1" thickBot="1" x14ac:dyDescent="0.35">
      <c r="A157" s="1" t="s">
        <v>6</v>
      </c>
      <c r="B157" s="385"/>
      <c r="C157" s="198">
        <v>0</v>
      </c>
      <c r="D157" s="198">
        <v>0</v>
      </c>
      <c r="E157" s="199">
        <v>0</v>
      </c>
      <c r="F157" s="200">
        <v>0</v>
      </c>
      <c r="G157" s="171">
        <v>0</v>
      </c>
      <c r="H157" s="171">
        <v>0</v>
      </c>
      <c r="I157" s="178">
        <v>0</v>
      </c>
      <c r="J157" s="217">
        <v>0</v>
      </c>
      <c r="K157" s="182">
        <v>0</v>
      </c>
      <c r="L157" s="169">
        <v>0</v>
      </c>
      <c r="M157" s="219">
        <v>0</v>
      </c>
      <c r="N157" s="219">
        <v>0</v>
      </c>
      <c r="O157" s="218">
        <v>0</v>
      </c>
      <c r="P157" s="310" t="e">
        <f>C157+#REF!+#REF!</f>
        <v>#REF!</v>
      </c>
      <c r="Q157" s="310" t="e">
        <f>D157+#REF!+#REF!</f>
        <v>#REF!</v>
      </c>
      <c r="R157" s="310" t="e">
        <f>E157+#REF!+#REF!</f>
        <v>#REF!</v>
      </c>
      <c r="S157" s="310" t="e">
        <f>F157+#REF!+#REF!</f>
        <v>#REF!</v>
      </c>
      <c r="T157" s="310" t="e">
        <f>G157+#REF!+#REF!</f>
        <v>#REF!</v>
      </c>
      <c r="U157" s="310" t="e">
        <f>H157+#REF!+#REF!</f>
        <v>#REF!</v>
      </c>
      <c r="V157" s="310" t="e">
        <f>I157+#REF!+#REF!</f>
        <v>#REF!</v>
      </c>
      <c r="W157" s="310" t="e">
        <f>J157+#REF!+#REF!</f>
        <v>#REF!</v>
      </c>
      <c r="X157" s="310" t="e">
        <f>K157+#REF!+#REF!</f>
        <v>#REF!</v>
      </c>
      <c r="Y157" s="310" t="e">
        <f>L157+#REF!+#REF!</f>
        <v>#REF!</v>
      </c>
      <c r="Z157" s="310" t="e">
        <f>M157+#REF!+#REF!</f>
        <v>#REF!</v>
      </c>
      <c r="AA157" s="310" t="e">
        <f>N157+#REF!+#REF!</f>
        <v>#REF!</v>
      </c>
      <c r="AB157" s="310" t="e">
        <f>O157+#REF!+#REF!</f>
        <v>#REF!</v>
      </c>
    </row>
    <row r="158" spans="1:28" ht="20.100000000000001" customHeight="1" thickBot="1" x14ac:dyDescent="0.35">
      <c r="A158" s="1" t="s">
        <v>7</v>
      </c>
      <c r="B158" s="385"/>
      <c r="C158" s="198">
        <v>0</v>
      </c>
      <c r="D158" s="198">
        <v>0</v>
      </c>
      <c r="E158" s="199">
        <v>0</v>
      </c>
      <c r="F158" s="200">
        <v>0</v>
      </c>
      <c r="G158" s="171">
        <v>0</v>
      </c>
      <c r="H158" s="171">
        <v>0</v>
      </c>
      <c r="I158" s="178">
        <v>0</v>
      </c>
      <c r="J158" s="217">
        <v>0</v>
      </c>
      <c r="K158" s="182">
        <v>0</v>
      </c>
      <c r="L158" s="169">
        <v>0</v>
      </c>
      <c r="M158" s="219">
        <v>0</v>
      </c>
      <c r="N158" s="219">
        <v>0</v>
      </c>
      <c r="O158" s="218">
        <v>0</v>
      </c>
      <c r="P158" s="310" t="e">
        <f>C158+#REF!+#REF!</f>
        <v>#REF!</v>
      </c>
      <c r="Q158" s="310" t="e">
        <f>D158+#REF!+#REF!</f>
        <v>#REF!</v>
      </c>
      <c r="R158" s="310" t="e">
        <f>E158+#REF!+#REF!</f>
        <v>#REF!</v>
      </c>
      <c r="S158" s="310" t="e">
        <f>F158+#REF!+#REF!</f>
        <v>#REF!</v>
      </c>
      <c r="T158" s="310" t="e">
        <f>G158+#REF!+#REF!</f>
        <v>#REF!</v>
      </c>
      <c r="U158" s="310" t="e">
        <f>H158+#REF!+#REF!</f>
        <v>#REF!</v>
      </c>
      <c r="V158" s="310" t="e">
        <f>I158+#REF!+#REF!</f>
        <v>#REF!</v>
      </c>
      <c r="W158" s="310" t="e">
        <f>J158+#REF!+#REF!</f>
        <v>#REF!</v>
      </c>
      <c r="X158" s="310" t="e">
        <f>K158+#REF!+#REF!</f>
        <v>#REF!</v>
      </c>
      <c r="Y158" s="310" t="e">
        <f>L158+#REF!+#REF!</f>
        <v>#REF!</v>
      </c>
      <c r="Z158" s="310" t="e">
        <f>M158+#REF!+#REF!</f>
        <v>#REF!</v>
      </c>
      <c r="AA158" s="310" t="e">
        <f>N158+#REF!+#REF!</f>
        <v>#REF!</v>
      </c>
      <c r="AB158" s="310" t="e">
        <f>O158+#REF!+#REF!</f>
        <v>#REF!</v>
      </c>
    </row>
    <row r="159" spans="1:28" ht="20.100000000000001" customHeight="1" thickBot="1" x14ac:dyDescent="0.35">
      <c r="A159" s="1" t="s">
        <v>8</v>
      </c>
      <c r="B159" s="385"/>
      <c r="C159" s="198">
        <v>0</v>
      </c>
      <c r="D159" s="198">
        <v>0</v>
      </c>
      <c r="E159" s="199">
        <v>0</v>
      </c>
      <c r="F159" s="200">
        <v>0</v>
      </c>
      <c r="G159" s="171">
        <v>0</v>
      </c>
      <c r="H159" s="171">
        <v>0</v>
      </c>
      <c r="I159" s="178">
        <v>0</v>
      </c>
      <c r="J159" s="217">
        <v>0</v>
      </c>
      <c r="K159" s="182">
        <v>0</v>
      </c>
      <c r="L159" s="169">
        <v>0</v>
      </c>
      <c r="M159" s="219">
        <v>0</v>
      </c>
      <c r="N159" s="219">
        <v>0</v>
      </c>
      <c r="O159" s="218">
        <v>0</v>
      </c>
      <c r="P159" s="310" t="e">
        <f>C159+#REF!+#REF!</f>
        <v>#REF!</v>
      </c>
      <c r="Q159" s="310" t="e">
        <f>D159+#REF!+#REF!</f>
        <v>#REF!</v>
      </c>
      <c r="R159" s="310" t="e">
        <f>E159+#REF!+#REF!</f>
        <v>#REF!</v>
      </c>
      <c r="S159" s="310" t="e">
        <f>F159+#REF!+#REF!</f>
        <v>#REF!</v>
      </c>
      <c r="T159" s="310" t="e">
        <f>G159+#REF!+#REF!</f>
        <v>#REF!</v>
      </c>
      <c r="U159" s="310" t="e">
        <f>H159+#REF!+#REF!</f>
        <v>#REF!</v>
      </c>
      <c r="V159" s="310" t="e">
        <f>I159+#REF!+#REF!</f>
        <v>#REF!</v>
      </c>
      <c r="W159" s="310" t="e">
        <f>J159+#REF!+#REF!</f>
        <v>#REF!</v>
      </c>
      <c r="X159" s="310" t="e">
        <f>K159+#REF!+#REF!</f>
        <v>#REF!</v>
      </c>
      <c r="Y159" s="310" t="e">
        <f>L159+#REF!+#REF!</f>
        <v>#REF!</v>
      </c>
      <c r="Z159" s="310" t="e">
        <f>M159+#REF!+#REF!</f>
        <v>#REF!</v>
      </c>
      <c r="AA159" s="310" t="e">
        <f>N159+#REF!+#REF!</f>
        <v>#REF!</v>
      </c>
      <c r="AB159" s="310" t="e">
        <f>O159+#REF!+#REF!</f>
        <v>#REF!</v>
      </c>
    </row>
    <row r="160" spans="1:28" ht="20.100000000000001" customHeight="1" thickBot="1" x14ac:dyDescent="0.35">
      <c r="A160" s="1" t="s">
        <v>9</v>
      </c>
      <c r="B160" s="385"/>
      <c r="C160" s="198">
        <v>0</v>
      </c>
      <c r="D160" s="198">
        <v>0</v>
      </c>
      <c r="E160" s="199">
        <v>0</v>
      </c>
      <c r="F160" s="200">
        <v>0</v>
      </c>
      <c r="G160" s="171">
        <v>0</v>
      </c>
      <c r="H160" s="171">
        <v>0</v>
      </c>
      <c r="I160" s="178">
        <v>0</v>
      </c>
      <c r="J160" s="217">
        <v>0</v>
      </c>
      <c r="K160" s="182">
        <v>0</v>
      </c>
      <c r="L160" s="169">
        <v>0</v>
      </c>
      <c r="M160" s="219">
        <v>0</v>
      </c>
      <c r="N160" s="219">
        <v>0</v>
      </c>
      <c r="O160" s="218">
        <v>0</v>
      </c>
      <c r="P160" s="310" t="e">
        <f>C160+#REF!+#REF!</f>
        <v>#REF!</v>
      </c>
      <c r="Q160" s="310" t="e">
        <f>D160+#REF!+#REF!</f>
        <v>#REF!</v>
      </c>
      <c r="R160" s="310" t="e">
        <f>E160+#REF!+#REF!</f>
        <v>#REF!</v>
      </c>
      <c r="S160" s="310" t="e">
        <f>F160+#REF!+#REF!</f>
        <v>#REF!</v>
      </c>
      <c r="T160" s="310" t="e">
        <f>G160+#REF!+#REF!</f>
        <v>#REF!</v>
      </c>
      <c r="U160" s="310" t="e">
        <f>H160+#REF!+#REF!</f>
        <v>#REF!</v>
      </c>
      <c r="V160" s="310" t="e">
        <f>I160+#REF!+#REF!</f>
        <v>#REF!</v>
      </c>
      <c r="W160" s="310" t="e">
        <f>J160+#REF!+#REF!</f>
        <v>#REF!</v>
      </c>
      <c r="X160" s="310" t="e">
        <f>K160+#REF!+#REF!</f>
        <v>#REF!</v>
      </c>
      <c r="Y160" s="310" t="e">
        <f>L160+#REF!+#REF!</f>
        <v>#REF!</v>
      </c>
      <c r="Z160" s="310" t="e">
        <f>M160+#REF!+#REF!</f>
        <v>#REF!</v>
      </c>
      <c r="AA160" s="310" t="e">
        <f>N160+#REF!+#REF!</f>
        <v>#REF!</v>
      </c>
      <c r="AB160" s="310" t="e">
        <f>O160+#REF!+#REF!</f>
        <v>#REF!</v>
      </c>
    </row>
    <row r="161" spans="1:28" ht="20.100000000000001" customHeight="1" thickBot="1" x14ac:dyDescent="0.35">
      <c r="A161" s="1" t="s">
        <v>10</v>
      </c>
      <c r="B161" s="385"/>
      <c r="C161" s="198">
        <v>0</v>
      </c>
      <c r="D161" s="198">
        <v>0</v>
      </c>
      <c r="E161" s="199">
        <v>0</v>
      </c>
      <c r="F161" s="200">
        <v>1</v>
      </c>
      <c r="G161" s="182">
        <v>1</v>
      </c>
      <c r="H161" s="171">
        <v>0</v>
      </c>
      <c r="I161" s="178">
        <v>0</v>
      </c>
      <c r="J161" s="217">
        <v>0</v>
      </c>
      <c r="K161" s="182">
        <v>1</v>
      </c>
      <c r="L161" s="169">
        <v>1</v>
      </c>
      <c r="M161" s="217">
        <v>1</v>
      </c>
      <c r="N161" s="217">
        <v>0</v>
      </c>
      <c r="O161" s="218">
        <v>1</v>
      </c>
      <c r="P161" s="310" t="e">
        <f>C161+#REF!+#REF!</f>
        <v>#REF!</v>
      </c>
      <c r="Q161" s="310" t="e">
        <f>D161+#REF!+#REF!</f>
        <v>#REF!</v>
      </c>
      <c r="R161" s="310" t="e">
        <f>E161+#REF!+#REF!</f>
        <v>#REF!</v>
      </c>
      <c r="S161" s="310" t="e">
        <f>F161+#REF!+#REF!</f>
        <v>#REF!</v>
      </c>
      <c r="T161" s="310" t="e">
        <f>G161+#REF!+#REF!</f>
        <v>#REF!</v>
      </c>
      <c r="U161" s="310" t="e">
        <f>H161+#REF!+#REF!</f>
        <v>#REF!</v>
      </c>
      <c r="V161" s="310" t="e">
        <f>I161+#REF!+#REF!</f>
        <v>#REF!</v>
      </c>
      <c r="W161" s="310" t="e">
        <f>J161+#REF!+#REF!</f>
        <v>#REF!</v>
      </c>
      <c r="X161" s="310" t="e">
        <f>K161+#REF!+#REF!</f>
        <v>#REF!</v>
      </c>
      <c r="Y161" s="310" t="e">
        <f>L161+#REF!+#REF!</f>
        <v>#REF!</v>
      </c>
      <c r="Z161" s="310" t="e">
        <f>M161+#REF!+#REF!</f>
        <v>#REF!</v>
      </c>
      <c r="AA161" s="310" t="e">
        <f>N161+#REF!+#REF!</f>
        <v>#REF!</v>
      </c>
      <c r="AB161" s="310" t="e">
        <f>O161+#REF!+#REF!</f>
        <v>#REF!</v>
      </c>
    </row>
    <row r="162" spans="1:28" ht="20.100000000000001" customHeight="1" thickBot="1" x14ac:dyDescent="0.35">
      <c r="A162" s="1" t="s">
        <v>11</v>
      </c>
      <c r="B162" s="385"/>
      <c r="C162" s="198">
        <v>0</v>
      </c>
      <c r="D162" s="198">
        <v>0</v>
      </c>
      <c r="E162" s="199">
        <v>0</v>
      </c>
      <c r="F162" s="200">
        <v>0</v>
      </c>
      <c r="G162" s="171">
        <v>0</v>
      </c>
      <c r="H162" s="171">
        <v>0</v>
      </c>
      <c r="I162" s="178">
        <v>0</v>
      </c>
      <c r="J162" s="217">
        <v>0</v>
      </c>
      <c r="K162" s="182">
        <v>0</v>
      </c>
      <c r="L162" s="169">
        <v>0</v>
      </c>
      <c r="M162" s="217">
        <v>0</v>
      </c>
      <c r="N162" s="217">
        <v>0</v>
      </c>
      <c r="O162" s="218">
        <v>0</v>
      </c>
      <c r="P162" s="310" t="e">
        <f>C162+#REF!+#REF!</f>
        <v>#REF!</v>
      </c>
      <c r="Q162" s="310" t="e">
        <f>D162+#REF!+#REF!</f>
        <v>#REF!</v>
      </c>
      <c r="R162" s="310" t="e">
        <f>E162+#REF!+#REF!</f>
        <v>#REF!</v>
      </c>
      <c r="S162" s="310" t="e">
        <f>F162+#REF!+#REF!</f>
        <v>#REF!</v>
      </c>
      <c r="T162" s="310" t="e">
        <f>G162+#REF!+#REF!</f>
        <v>#REF!</v>
      </c>
      <c r="U162" s="310" t="e">
        <f>H162+#REF!+#REF!</f>
        <v>#REF!</v>
      </c>
      <c r="V162" s="310" t="e">
        <f>I162+#REF!+#REF!</f>
        <v>#REF!</v>
      </c>
      <c r="W162" s="310" t="e">
        <f>J162+#REF!+#REF!</f>
        <v>#REF!</v>
      </c>
      <c r="X162" s="310" t="e">
        <f>K162+#REF!+#REF!</f>
        <v>#REF!</v>
      </c>
      <c r="Y162" s="310" t="e">
        <f>L162+#REF!+#REF!</f>
        <v>#REF!</v>
      </c>
      <c r="Z162" s="310" t="e">
        <f>M162+#REF!+#REF!</f>
        <v>#REF!</v>
      </c>
      <c r="AA162" s="310" t="e">
        <f>N162+#REF!+#REF!</f>
        <v>#REF!</v>
      </c>
      <c r="AB162" s="310" t="e">
        <f>O162+#REF!+#REF!</f>
        <v>#REF!</v>
      </c>
    </row>
    <row r="163" spans="1:28" ht="20.100000000000001" customHeight="1" thickBot="1" x14ac:dyDescent="0.35">
      <c r="A163" s="1" t="s">
        <v>12</v>
      </c>
      <c r="B163" s="385"/>
      <c r="C163" s="198">
        <v>0</v>
      </c>
      <c r="D163" s="198">
        <v>0</v>
      </c>
      <c r="E163" s="199">
        <v>1</v>
      </c>
      <c r="F163" s="200">
        <v>0</v>
      </c>
      <c r="G163" s="171">
        <v>1</v>
      </c>
      <c r="H163" s="171">
        <v>0</v>
      </c>
      <c r="I163" s="178">
        <v>0</v>
      </c>
      <c r="J163" s="217">
        <v>1</v>
      </c>
      <c r="K163" s="182">
        <v>0</v>
      </c>
      <c r="L163" s="169">
        <v>1</v>
      </c>
      <c r="M163" s="217">
        <v>1</v>
      </c>
      <c r="N163" s="217">
        <v>0</v>
      </c>
      <c r="O163" s="218">
        <v>1</v>
      </c>
      <c r="P163" s="310" t="e">
        <f>C163+#REF!+#REF!</f>
        <v>#REF!</v>
      </c>
      <c r="Q163" s="310" t="e">
        <f>D163+#REF!+#REF!</f>
        <v>#REF!</v>
      </c>
      <c r="R163" s="310" t="e">
        <f>E163+#REF!+#REF!</f>
        <v>#REF!</v>
      </c>
      <c r="S163" s="310" t="e">
        <f>F163+#REF!+#REF!</f>
        <v>#REF!</v>
      </c>
      <c r="T163" s="310" t="e">
        <f>G163+#REF!+#REF!</f>
        <v>#REF!</v>
      </c>
      <c r="U163" s="310" t="e">
        <f>H163+#REF!+#REF!</f>
        <v>#REF!</v>
      </c>
      <c r="V163" s="310" t="e">
        <f>I163+#REF!+#REF!</f>
        <v>#REF!</v>
      </c>
      <c r="W163" s="310" t="e">
        <f>J163+#REF!+#REF!</f>
        <v>#REF!</v>
      </c>
      <c r="X163" s="310" t="e">
        <f>K163+#REF!+#REF!</f>
        <v>#REF!</v>
      </c>
      <c r="Y163" s="310" t="e">
        <f>L163+#REF!+#REF!</f>
        <v>#REF!</v>
      </c>
      <c r="Z163" s="310" t="e">
        <f>M163+#REF!+#REF!</f>
        <v>#REF!</v>
      </c>
      <c r="AA163" s="310" t="e">
        <f>N163+#REF!+#REF!</f>
        <v>#REF!</v>
      </c>
      <c r="AB163" s="310" t="e">
        <f>O163+#REF!+#REF!</f>
        <v>#REF!</v>
      </c>
    </row>
    <row r="164" spans="1:28" ht="20.100000000000001" customHeight="1" thickBot="1" x14ac:dyDescent="0.35">
      <c r="A164" s="1" t="s">
        <v>13</v>
      </c>
      <c r="B164" s="385"/>
      <c r="C164" s="198">
        <v>0</v>
      </c>
      <c r="D164" s="198">
        <v>0</v>
      </c>
      <c r="E164" s="199">
        <v>1</v>
      </c>
      <c r="F164" s="200">
        <v>0</v>
      </c>
      <c r="G164" s="171">
        <v>1</v>
      </c>
      <c r="H164" s="171">
        <v>0</v>
      </c>
      <c r="I164" s="178">
        <v>0</v>
      </c>
      <c r="J164" s="217">
        <v>1</v>
      </c>
      <c r="K164" s="182">
        <v>0</v>
      </c>
      <c r="L164" s="169">
        <v>1</v>
      </c>
      <c r="M164" s="217">
        <v>1</v>
      </c>
      <c r="N164" s="217">
        <v>0</v>
      </c>
      <c r="O164" s="218">
        <v>1</v>
      </c>
      <c r="P164" s="310" t="e">
        <f>C164+#REF!+#REF!</f>
        <v>#REF!</v>
      </c>
      <c r="Q164" s="310" t="e">
        <f>D164+#REF!+#REF!</f>
        <v>#REF!</v>
      </c>
      <c r="R164" s="310" t="e">
        <f>E164+#REF!+#REF!</f>
        <v>#REF!</v>
      </c>
      <c r="S164" s="310" t="e">
        <f>F164+#REF!+#REF!</f>
        <v>#REF!</v>
      </c>
      <c r="T164" s="310" t="e">
        <f>G164+#REF!+#REF!</f>
        <v>#REF!</v>
      </c>
      <c r="U164" s="310" t="e">
        <f>H164+#REF!+#REF!</f>
        <v>#REF!</v>
      </c>
      <c r="V164" s="310" t="e">
        <f>I164+#REF!+#REF!</f>
        <v>#REF!</v>
      </c>
      <c r="W164" s="310" t="e">
        <f>J164+#REF!+#REF!</f>
        <v>#REF!</v>
      </c>
      <c r="X164" s="310" t="e">
        <f>K164+#REF!+#REF!</f>
        <v>#REF!</v>
      </c>
      <c r="Y164" s="310" t="e">
        <f>L164+#REF!+#REF!</f>
        <v>#REF!</v>
      </c>
      <c r="Z164" s="310" t="e">
        <f>M164+#REF!+#REF!</f>
        <v>#REF!</v>
      </c>
      <c r="AA164" s="310" t="e">
        <f>N164+#REF!+#REF!</f>
        <v>#REF!</v>
      </c>
      <c r="AB164" s="310" t="e">
        <f>O164+#REF!+#REF!</f>
        <v>#REF!</v>
      </c>
    </row>
    <row r="165" spans="1:28" ht="20.100000000000001" customHeight="1" thickBot="1" x14ac:dyDescent="0.35">
      <c r="A165" s="1" t="s">
        <v>14</v>
      </c>
      <c r="B165" s="385"/>
      <c r="C165" s="198">
        <v>0</v>
      </c>
      <c r="D165" s="198">
        <v>8</v>
      </c>
      <c r="E165" s="199">
        <v>0</v>
      </c>
      <c r="F165" s="200">
        <v>0</v>
      </c>
      <c r="G165" s="171">
        <v>8</v>
      </c>
      <c r="H165" s="171">
        <v>0</v>
      </c>
      <c r="I165" s="178">
        <v>11</v>
      </c>
      <c r="J165" s="217">
        <v>0</v>
      </c>
      <c r="K165" s="182">
        <v>0</v>
      </c>
      <c r="L165" s="169">
        <v>11</v>
      </c>
      <c r="M165" s="217">
        <v>6</v>
      </c>
      <c r="N165" s="217">
        <v>5</v>
      </c>
      <c r="O165" s="218">
        <v>11</v>
      </c>
      <c r="P165" s="310" t="e">
        <f>C165+#REF!+#REF!</f>
        <v>#REF!</v>
      </c>
      <c r="Q165" s="310" t="e">
        <f>D165+#REF!+#REF!</f>
        <v>#REF!</v>
      </c>
      <c r="R165" s="310" t="e">
        <f>E165+#REF!+#REF!</f>
        <v>#REF!</v>
      </c>
      <c r="S165" s="310" t="e">
        <f>F165+#REF!+#REF!</f>
        <v>#REF!</v>
      </c>
      <c r="T165" s="310" t="e">
        <f>G165+#REF!+#REF!</f>
        <v>#REF!</v>
      </c>
      <c r="U165" s="310" t="e">
        <f>H165+#REF!+#REF!</f>
        <v>#REF!</v>
      </c>
      <c r="V165" s="310" t="e">
        <f>I165+#REF!+#REF!</f>
        <v>#REF!</v>
      </c>
      <c r="W165" s="310" t="e">
        <f>J165+#REF!+#REF!</f>
        <v>#REF!</v>
      </c>
      <c r="X165" s="310" t="e">
        <f>K165+#REF!+#REF!</f>
        <v>#REF!</v>
      </c>
      <c r="Y165" s="310" t="e">
        <f>L165+#REF!+#REF!</f>
        <v>#REF!</v>
      </c>
      <c r="Z165" s="310" t="e">
        <f>M165+#REF!+#REF!</f>
        <v>#REF!</v>
      </c>
      <c r="AA165" s="310" t="e">
        <f>N165+#REF!+#REF!</f>
        <v>#REF!</v>
      </c>
      <c r="AB165" s="310" t="e">
        <f>O165+#REF!+#REF!</f>
        <v>#REF!</v>
      </c>
    </row>
    <row r="166" spans="1:28" ht="20.100000000000001" customHeight="1" thickBot="1" x14ac:dyDescent="0.35">
      <c r="A166" s="1" t="s">
        <v>15</v>
      </c>
      <c r="B166" s="385"/>
      <c r="C166" s="198">
        <v>0</v>
      </c>
      <c r="D166" s="198">
        <v>0</v>
      </c>
      <c r="E166" s="199">
        <v>3</v>
      </c>
      <c r="F166" s="200">
        <v>0</v>
      </c>
      <c r="G166" s="171">
        <v>3</v>
      </c>
      <c r="H166" s="171">
        <v>0</v>
      </c>
      <c r="I166" s="178">
        <v>0</v>
      </c>
      <c r="J166" s="217">
        <v>3</v>
      </c>
      <c r="K166" s="182">
        <v>0</v>
      </c>
      <c r="L166" s="169">
        <v>3</v>
      </c>
      <c r="M166" s="217">
        <v>3</v>
      </c>
      <c r="N166" s="217">
        <v>0</v>
      </c>
      <c r="O166" s="218">
        <v>3</v>
      </c>
      <c r="P166" s="310" t="e">
        <f>C166+#REF!+#REF!</f>
        <v>#REF!</v>
      </c>
      <c r="Q166" s="310" t="e">
        <f>D166+#REF!+#REF!</f>
        <v>#REF!</v>
      </c>
      <c r="R166" s="310" t="e">
        <f>E166+#REF!+#REF!</f>
        <v>#REF!</v>
      </c>
      <c r="S166" s="310" t="e">
        <f>F166+#REF!+#REF!</f>
        <v>#REF!</v>
      </c>
      <c r="T166" s="310" t="e">
        <f>G166+#REF!+#REF!</f>
        <v>#REF!</v>
      </c>
      <c r="U166" s="310" t="e">
        <f>H166+#REF!+#REF!</f>
        <v>#REF!</v>
      </c>
      <c r="V166" s="310" t="e">
        <f>I166+#REF!+#REF!</f>
        <v>#REF!</v>
      </c>
      <c r="W166" s="310" t="e">
        <f>J166+#REF!+#REF!</f>
        <v>#REF!</v>
      </c>
      <c r="X166" s="310" t="e">
        <f>K166+#REF!+#REF!</f>
        <v>#REF!</v>
      </c>
      <c r="Y166" s="310" t="e">
        <f>L166+#REF!+#REF!</f>
        <v>#REF!</v>
      </c>
      <c r="Z166" s="310" t="e">
        <f>M166+#REF!+#REF!</f>
        <v>#REF!</v>
      </c>
      <c r="AA166" s="310" t="e">
        <f>N166+#REF!+#REF!</f>
        <v>#REF!</v>
      </c>
      <c r="AB166" s="310" t="e">
        <f>O166+#REF!+#REF!</f>
        <v>#REF!</v>
      </c>
    </row>
    <row r="167" spans="1:28" ht="20.100000000000001" customHeight="1" thickBot="1" x14ac:dyDescent="0.35">
      <c r="A167" s="1" t="s">
        <v>16</v>
      </c>
      <c r="B167" s="385"/>
      <c r="C167" s="198">
        <v>0</v>
      </c>
      <c r="D167" s="198">
        <v>0</v>
      </c>
      <c r="E167" s="199">
        <v>1</v>
      </c>
      <c r="F167" s="200">
        <v>0</v>
      </c>
      <c r="G167" s="171">
        <v>1</v>
      </c>
      <c r="H167" s="171">
        <v>0</v>
      </c>
      <c r="I167" s="178">
        <v>0</v>
      </c>
      <c r="J167" s="217">
        <v>1</v>
      </c>
      <c r="K167" s="182">
        <v>0</v>
      </c>
      <c r="L167" s="169">
        <v>1</v>
      </c>
      <c r="M167" s="217">
        <v>1</v>
      </c>
      <c r="N167" s="217">
        <v>0</v>
      </c>
      <c r="O167" s="218">
        <v>1</v>
      </c>
      <c r="P167" s="310" t="e">
        <f>C167+#REF!+#REF!</f>
        <v>#REF!</v>
      </c>
      <c r="Q167" s="310" t="e">
        <f>D167+#REF!+#REF!</f>
        <v>#REF!</v>
      </c>
      <c r="R167" s="310" t="e">
        <f>E167+#REF!+#REF!</f>
        <v>#REF!</v>
      </c>
      <c r="S167" s="310" t="e">
        <f>F167+#REF!+#REF!</f>
        <v>#REF!</v>
      </c>
      <c r="T167" s="310" t="e">
        <f>G167+#REF!+#REF!</f>
        <v>#REF!</v>
      </c>
      <c r="U167" s="310" t="e">
        <f>H167+#REF!+#REF!</f>
        <v>#REF!</v>
      </c>
      <c r="V167" s="310" t="e">
        <f>I167+#REF!+#REF!</f>
        <v>#REF!</v>
      </c>
      <c r="W167" s="310" t="e">
        <f>J167+#REF!+#REF!</f>
        <v>#REF!</v>
      </c>
      <c r="X167" s="310" t="e">
        <f>K167+#REF!+#REF!</f>
        <v>#REF!</v>
      </c>
      <c r="Y167" s="310" t="e">
        <f>L167+#REF!+#REF!</f>
        <v>#REF!</v>
      </c>
      <c r="Z167" s="310" t="e">
        <f>M167+#REF!+#REF!</f>
        <v>#REF!</v>
      </c>
      <c r="AA167" s="310" t="e">
        <f>N167+#REF!+#REF!</f>
        <v>#REF!</v>
      </c>
      <c r="AB167" s="310" t="e">
        <f>O167+#REF!+#REF!</f>
        <v>#REF!</v>
      </c>
    </row>
    <row r="168" spans="1:28" ht="20.100000000000001" customHeight="1" thickBot="1" x14ac:dyDescent="0.35">
      <c r="A168" s="128" t="s">
        <v>17</v>
      </c>
      <c r="B168" s="385"/>
      <c r="C168" s="198">
        <v>0</v>
      </c>
      <c r="D168" s="198">
        <v>0</v>
      </c>
      <c r="E168" s="199">
        <v>1</v>
      </c>
      <c r="F168" s="200">
        <v>0</v>
      </c>
      <c r="G168" s="182">
        <v>1</v>
      </c>
      <c r="H168" s="171">
        <v>0</v>
      </c>
      <c r="I168" s="178">
        <v>0</v>
      </c>
      <c r="J168" s="217">
        <v>0</v>
      </c>
      <c r="K168" s="182">
        <v>1</v>
      </c>
      <c r="L168" s="169">
        <v>1</v>
      </c>
      <c r="M168" s="217">
        <v>1</v>
      </c>
      <c r="N168" s="217">
        <v>0</v>
      </c>
      <c r="O168" s="218">
        <v>1</v>
      </c>
      <c r="P168" s="310" t="e">
        <f>C168+#REF!+#REF!</f>
        <v>#REF!</v>
      </c>
      <c r="Q168" s="310" t="e">
        <f>D168+#REF!+#REF!</f>
        <v>#REF!</v>
      </c>
      <c r="R168" s="310" t="e">
        <f>E168+#REF!+#REF!</f>
        <v>#REF!</v>
      </c>
      <c r="S168" s="310" t="e">
        <f>F168+#REF!+#REF!</f>
        <v>#REF!</v>
      </c>
      <c r="T168" s="310" t="e">
        <f>G168+#REF!+#REF!</f>
        <v>#REF!</v>
      </c>
      <c r="U168" s="310" t="e">
        <f>H168+#REF!+#REF!</f>
        <v>#REF!</v>
      </c>
      <c r="V168" s="310" t="e">
        <f>I168+#REF!+#REF!</f>
        <v>#REF!</v>
      </c>
      <c r="W168" s="310" t="e">
        <f>J168+#REF!+#REF!</f>
        <v>#REF!</v>
      </c>
      <c r="X168" s="310" t="e">
        <f>K168+#REF!+#REF!</f>
        <v>#REF!</v>
      </c>
      <c r="Y168" s="310" t="e">
        <f>L168+#REF!+#REF!</f>
        <v>#REF!</v>
      </c>
      <c r="Z168" s="310" t="e">
        <f>M168+#REF!+#REF!</f>
        <v>#REF!</v>
      </c>
      <c r="AA168" s="310" t="e">
        <f>N168+#REF!+#REF!</f>
        <v>#REF!</v>
      </c>
      <c r="AB168" s="310" t="e">
        <f>O168+#REF!+#REF!</f>
        <v>#REF!</v>
      </c>
    </row>
    <row r="169" spans="1:28" ht="20.100000000000001" customHeight="1" thickBot="1" x14ac:dyDescent="0.35">
      <c r="A169" s="1" t="s">
        <v>18</v>
      </c>
      <c r="B169" s="385"/>
      <c r="C169" s="198">
        <v>0</v>
      </c>
      <c r="D169" s="198">
        <v>0</v>
      </c>
      <c r="E169" s="199">
        <v>3</v>
      </c>
      <c r="F169" s="200">
        <v>1</v>
      </c>
      <c r="G169" s="171">
        <v>4</v>
      </c>
      <c r="H169" s="171">
        <v>0</v>
      </c>
      <c r="I169" s="178">
        <v>0</v>
      </c>
      <c r="J169" s="217">
        <v>3</v>
      </c>
      <c r="K169" s="182">
        <v>1</v>
      </c>
      <c r="L169" s="169">
        <v>4</v>
      </c>
      <c r="M169" s="217">
        <v>4</v>
      </c>
      <c r="N169" s="217">
        <v>0</v>
      </c>
      <c r="O169" s="218">
        <v>4</v>
      </c>
      <c r="P169" s="310" t="e">
        <f>C169+#REF!+#REF!</f>
        <v>#REF!</v>
      </c>
      <c r="Q169" s="310" t="e">
        <f>D169+#REF!+#REF!</f>
        <v>#REF!</v>
      </c>
      <c r="R169" s="310" t="e">
        <f>E169+#REF!+#REF!</f>
        <v>#REF!</v>
      </c>
      <c r="S169" s="310" t="e">
        <f>F169+#REF!+#REF!</f>
        <v>#REF!</v>
      </c>
      <c r="T169" s="310" t="e">
        <f>G169+#REF!+#REF!</f>
        <v>#REF!</v>
      </c>
      <c r="U169" s="310" t="e">
        <f>H169+#REF!+#REF!</f>
        <v>#REF!</v>
      </c>
      <c r="V169" s="310" t="e">
        <f>I169+#REF!+#REF!</f>
        <v>#REF!</v>
      </c>
      <c r="W169" s="310" t="e">
        <f>J169+#REF!+#REF!</f>
        <v>#REF!</v>
      </c>
      <c r="X169" s="310" t="e">
        <f>K169+#REF!+#REF!</f>
        <v>#REF!</v>
      </c>
      <c r="Y169" s="310" t="e">
        <f>L169+#REF!+#REF!</f>
        <v>#REF!</v>
      </c>
      <c r="Z169" s="310" t="e">
        <f>M169+#REF!+#REF!</f>
        <v>#REF!</v>
      </c>
      <c r="AA169" s="310" t="e">
        <f>N169+#REF!+#REF!</f>
        <v>#REF!</v>
      </c>
      <c r="AB169" s="310" t="e">
        <f>O169+#REF!+#REF!</f>
        <v>#REF!</v>
      </c>
    </row>
    <row r="170" spans="1:28" ht="20.100000000000001" customHeight="1" thickBot="1" x14ac:dyDescent="0.35">
      <c r="A170" s="1" t="s">
        <v>19</v>
      </c>
      <c r="B170" s="385"/>
      <c r="C170" s="198">
        <v>0</v>
      </c>
      <c r="D170" s="198">
        <v>0</v>
      </c>
      <c r="E170" s="199">
        <v>0</v>
      </c>
      <c r="F170" s="200">
        <v>0</v>
      </c>
      <c r="G170" s="171">
        <v>0</v>
      </c>
      <c r="H170" s="171">
        <v>0</v>
      </c>
      <c r="I170" s="178">
        <v>0</v>
      </c>
      <c r="J170" s="217">
        <v>0</v>
      </c>
      <c r="K170" s="182">
        <v>0</v>
      </c>
      <c r="L170" s="169">
        <v>0</v>
      </c>
      <c r="M170" s="217">
        <v>0</v>
      </c>
      <c r="N170" s="217">
        <v>0</v>
      </c>
      <c r="O170" s="218">
        <v>0</v>
      </c>
      <c r="P170" s="310" t="e">
        <f>C170+#REF!+#REF!</f>
        <v>#REF!</v>
      </c>
      <c r="Q170" s="310" t="e">
        <f>D170+#REF!+#REF!</f>
        <v>#REF!</v>
      </c>
      <c r="R170" s="310" t="e">
        <f>E170+#REF!+#REF!</f>
        <v>#REF!</v>
      </c>
      <c r="S170" s="310" t="e">
        <f>F170+#REF!+#REF!</f>
        <v>#REF!</v>
      </c>
      <c r="T170" s="310" t="e">
        <f>G170+#REF!+#REF!</f>
        <v>#REF!</v>
      </c>
      <c r="U170" s="310" t="e">
        <f>H170+#REF!+#REF!</f>
        <v>#REF!</v>
      </c>
      <c r="V170" s="310" t="e">
        <f>I170+#REF!+#REF!</f>
        <v>#REF!</v>
      </c>
      <c r="W170" s="310" t="e">
        <f>J170+#REF!+#REF!</f>
        <v>#REF!</v>
      </c>
      <c r="X170" s="310" t="e">
        <f>K170+#REF!+#REF!</f>
        <v>#REF!</v>
      </c>
      <c r="Y170" s="310" t="e">
        <f>L170+#REF!+#REF!</f>
        <v>#REF!</v>
      </c>
      <c r="Z170" s="310" t="e">
        <f>M170+#REF!+#REF!</f>
        <v>#REF!</v>
      </c>
      <c r="AA170" s="310" t="e">
        <f>N170+#REF!+#REF!</f>
        <v>#REF!</v>
      </c>
      <c r="AB170" s="310" t="e">
        <f>O170+#REF!+#REF!</f>
        <v>#REF!</v>
      </c>
    </row>
    <row r="171" spans="1:28" ht="20.100000000000001" customHeight="1" thickBot="1" x14ac:dyDescent="0.35">
      <c r="A171" s="1" t="s">
        <v>20</v>
      </c>
      <c r="B171" s="385"/>
      <c r="C171" s="198">
        <v>0</v>
      </c>
      <c r="D171" s="198">
        <v>0</v>
      </c>
      <c r="E171" s="199">
        <v>0</v>
      </c>
      <c r="F171" s="200">
        <v>0</v>
      </c>
      <c r="G171" s="171">
        <v>0</v>
      </c>
      <c r="H171" s="171">
        <v>0</v>
      </c>
      <c r="I171" s="178">
        <v>0</v>
      </c>
      <c r="J171" s="217">
        <v>0</v>
      </c>
      <c r="K171" s="182">
        <v>0</v>
      </c>
      <c r="L171" s="169">
        <v>0</v>
      </c>
      <c r="M171" s="217">
        <v>0</v>
      </c>
      <c r="N171" s="217">
        <v>0</v>
      </c>
      <c r="O171" s="218">
        <v>0</v>
      </c>
      <c r="P171" s="310" t="e">
        <f>C171+#REF!+#REF!</f>
        <v>#REF!</v>
      </c>
      <c r="Q171" s="310" t="e">
        <f>D171+#REF!+#REF!</f>
        <v>#REF!</v>
      </c>
      <c r="R171" s="310" t="e">
        <f>E171+#REF!+#REF!</f>
        <v>#REF!</v>
      </c>
      <c r="S171" s="310" t="e">
        <f>F171+#REF!+#REF!</f>
        <v>#REF!</v>
      </c>
      <c r="T171" s="310" t="e">
        <f>G171+#REF!+#REF!</f>
        <v>#REF!</v>
      </c>
      <c r="U171" s="310" t="e">
        <f>H171+#REF!+#REF!</f>
        <v>#REF!</v>
      </c>
      <c r="V171" s="310" t="e">
        <f>I171+#REF!+#REF!</f>
        <v>#REF!</v>
      </c>
      <c r="W171" s="310" t="e">
        <f>J171+#REF!+#REF!</f>
        <v>#REF!</v>
      </c>
      <c r="X171" s="310" t="e">
        <f>K171+#REF!+#REF!</f>
        <v>#REF!</v>
      </c>
      <c r="Y171" s="310" t="e">
        <f>L171+#REF!+#REF!</f>
        <v>#REF!</v>
      </c>
      <c r="Z171" s="310" t="e">
        <f>M171+#REF!+#REF!</f>
        <v>#REF!</v>
      </c>
      <c r="AA171" s="310" t="e">
        <f>N171+#REF!+#REF!</f>
        <v>#REF!</v>
      </c>
      <c r="AB171" s="310" t="e">
        <f>O171+#REF!+#REF!</f>
        <v>#REF!</v>
      </c>
    </row>
    <row r="172" spans="1:28" ht="20.100000000000001" customHeight="1" thickBot="1" x14ac:dyDescent="0.35">
      <c r="A172" s="1" t="s">
        <v>21</v>
      </c>
      <c r="B172" s="386"/>
      <c r="C172" s="198">
        <v>0</v>
      </c>
      <c r="D172" s="198">
        <v>0</v>
      </c>
      <c r="E172" s="199">
        <v>0</v>
      </c>
      <c r="F172" s="200">
        <v>0</v>
      </c>
      <c r="G172" s="171">
        <v>0</v>
      </c>
      <c r="H172" s="171">
        <v>0</v>
      </c>
      <c r="I172" s="178">
        <v>0</v>
      </c>
      <c r="J172" s="217">
        <v>0</v>
      </c>
      <c r="K172" s="182">
        <v>0</v>
      </c>
      <c r="L172" s="169">
        <v>0</v>
      </c>
      <c r="M172" s="217">
        <v>0</v>
      </c>
      <c r="N172" s="217">
        <v>0</v>
      </c>
      <c r="O172" s="218">
        <v>0</v>
      </c>
      <c r="P172" s="310" t="e">
        <f>C172+#REF!+#REF!</f>
        <v>#REF!</v>
      </c>
      <c r="Q172" s="310" t="e">
        <f>D172+#REF!+#REF!</f>
        <v>#REF!</v>
      </c>
      <c r="R172" s="310" t="e">
        <f>E172+#REF!+#REF!</f>
        <v>#REF!</v>
      </c>
      <c r="S172" s="310" t="e">
        <f>F172+#REF!+#REF!</f>
        <v>#REF!</v>
      </c>
      <c r="T172" s="310" t="e">
        <f>G172+#REF!+#REF!</f>
        <v>#REF!</v>
      </c>
      <c r="U172" s="310" t="e">
        <f>H172+#REF!+#REF!</f>
        <v>#REF!</v>
      </c>
      <c r="V172" s="310" t="e">
        <f>I172+#REF!+#REF!</f>
        <v>#REF!</v>
      </c>
      <c r="W172" s="310" t="e">
        <f>J172+#REF!+#REF!</f>
        <v>#REF!</v>
      </c>
      <c r="X172" s="310" t="e">
        <f>K172+#REF!+#REF!</f>
        <v>#REF!</v>
      </c>
      <c r="Y172" s="310" t="e">
        <f>L172+#REF!+#REF!</f>
        <v>#REF!</v>
      </c>
      <c r="Z172" s="310" t="e">
        <f>M172+#REF!+#REF!</f>
        <v>#REF!</v>
      </c>
      <c r="AA172" s="310" t="e">
        <f>N172+#REF!+#REF!</f>
        <v>#REF!</v>
      </c>
      <c r="AB172" s="310" t="e">
        <f>O172+#REF!+#REF!</f>
        <v>#REF!</v>
      </c>
    </row>
    <row r="173" spans="1:28" ht="20.100000000000001" customHeight="1" thickBot="1" x14ac:dyDescent="0.35">
      <c r="A173" s="132">
        <f>A152+1</f>
        <v>8</v>
      </c>
      <c r="B173" s="119" t="s">
        <v>57</v>
      </c>
      <c r="C173" s="177">
        <f t="shared" ref="C173:K173" si="18">SUM(C153:C172)</f>
        <v>1</v>
      </c>
      <c r="D173" s="177">
        <f t="shared" si="18"/>
        <v>8</v>
      </c>
      <c r="E173" s="177">
        <f t="shared" si="18"/>
        <v>10</v>
      </c>
      <c r="F173" s="177">
        <f t="shared" si="18"/>
        <v>2</v>
      </c>
      <c r="G173" s="177">
        <f t="shared" si="18"/>
        <v>21</v>
      </c>
      <c r="H173" s="177">
        <f t="shared" si="18"/>
        <v>0</v>
      </c>
      <c r="I173" s="177">
        <f t="shared" si="18"/>
        <v>12</v>
      </c>
      <c r="J173" s="177">
        <f t="shared" si="18"/>
        <v>9</v>
      </c>
      <c r="K173" s="177">
        <f t="shared" si="18"/>
        <v>3</v>
      </c>
      <c r="L173" s="169">
        <f t="shared" si="17"/>
        <v>24</v>
      </c>
      <c r="M173" s="177">
        <f>SUM(M153:M172)</f>
        <v>18</v>
      </c>
      <c r="N173" s="177">
        <f>SUM(N153:N172)</f>
        <v>6</v>
      </c>
      <c r="O173" s="309">
        <f>SUM(O153:O172)</f>
        <v>24</v>
      </c>
      <c r="P173" s="310" t="e">
        <f>C173+#REF!+#REF!</f>
        <v>#REF!</v>
      </c>
      <c r="Q173" s="310" t="e">
        <f>D173+#REF!+#REF!</f>
        <v>#REF!</v>
      </c>
      <c r="R173" s="310" t="e">
        <f>E173+#REF!+#REF!</f>
        <v>#REF!</v>
      </c>
      <c r="S173" s="310" t="e">
        <f>F173+#REF!+#REF!</f>
        <v>#REF!</v>
      </c>
      <c r="T173" s="310" t="e">
        <f>G173+#REF!+#REF!</f>
        <v>#REF!</v>
      </c>
      <c r="U173" s="310" t="e">
        <f>H173+#REF!+#REF!</f>
        <v>#REF!</v>
      </c>
      <c r="V173" s="310" t="e">
        <f>I173+#REF!+#REF!</f>
        <v>#REF!</v>
      </c>
      <c r="W173" s="310" t="e">
        <f>J173+#REF!+#REF!</f>
        <v>#REF!</v>
      </c>
      <c r="X173" s="310" t="e">
        <f>K173+#REF!+#REF!</f>
        <v>#REF!</v>
      </c>
      <c r="Y173" s="310" t="e">
        <f>L173+#REF!+#REF!</f>
        <v>#REF!</v>
      </c>
      <c r="Z173" s="310" t="e">
        <f>M173+#REF!+#REF!</f>
        <v>#REF!</v>
      </c>
      <c r="AA173" s="310" t="e">
        <f>N173+#REF!+#REF!</f>
        <v>#REF!</v>
      </c>
      <c r="AB173" s="310" t="e">
        <f>O173+#REF!+#REF!</f>
        <v>#REF!</v>
      </c>
    </row>
    <row r="174" spans="1:28" ht="20.100000000000001" customHeight="1" x14ac:dyDescent="0.3">
      <c r="A174" s="130" t="s">
        <v>2</v>
      </c>
      <c r="B174" s="398" t="s">
        <v>61</v>
      </c>
      <c r="C174" s="185">
        <v>2</v>
      </c>
      <c r="D174" s="185">
        <v>0</v>
      </c>
      <c r="E174" s="186">
        <v>0</v>
      </c>
      <c r="F174" s="187">
        <v>0</v>
      </c>
      <c r="G174" s="171">
        <f t="shared" ref="G174:G193" si="19">F174+E174+D174+C174</f>
        <v>2</v>
      </c>
      <c r="H174" s="171">
        <v>2</v>
      </c>
      <c r="I174" s="169">
        <v>0</v>
      </c>
      <c r="J174" s="207"/>
      <c r="K174" s="208"/>
      <c r="L174" s="169">
        <f t="shared" ref="L174:L215" si="20">H174+K174+J174+I174</f>
        <v>2</v>
      </c>
      <c r="M174" s="201">
        <v>1</v>
      </c>
      <c r="N174" s="201">
        <v>1</v>
      </c>
      <c r="O174" s="192">
        <f t="shared" ref="O174:O193" si="21">N174+M174</f>
        <v>2</v>
      </c>
    </row>
    <row r="175" spans="1:28" ht="20.100000000000001" customHeight="1" x14ac:dyDescent="0.3">
      <c r="A175" s="1" t="s">
        <v>3</v>
      </c>
      <c r="B175" s="399"/>
      <c r="C175" s="193"/>
      <c r="D175" s="193"/>
      <c r="E175" s="194"/>
      <c r="F175" s="195"/>
      <c r="G175" s="171">
        <f t="shared" si="19"/>
        <v>0</v>
      </c>
      <c r="H175" s="171"/>
      <c r="I175" s="169"/>
      <c r="J175" s="207"/>
      <c r="K175" s="208"/>
      <c r="L175" s="169">
        <f t="shared" si="20"/>
        <v>0</v>
      </c>
      <c r="M175" s="201"/>
      <c r="N175" s="201"/>
      <c r="O175" s="192">
        <f t="shared" si="21"/>
        <v>0</v>
      </c>
    </row>
    <row r="176" spans="1:28" ht="20.100000000000001" customHeight="1" x14ac:dyDescent="0.3">
      <c r="A176" s="1" t="s">
        <v>4</v>
      </c>
      <c r="B176" s="399"/>
      <c r="C176" s="193"/>
      <c r="D176" s="193"/>
      <c r="E176" s="194"/>
      <c r="F176" s="195"/>
      <c r="G176" s="171">
        <f t="shared" si="19"/>
        <v>0</v>
      </c>
      <c r="H176" s="171"/>
      <c r="I176" s="169"/>
      <c r="J176" s="207"/>
      <c r="K176" s="208"/>
      <c r="L176" s="169">
        <f t="shared" si="20"/>
        <v>0</v>
      </c>
      <c r="M176" s="201"/>
      <c r="N176" s="201"/>
      <c r="O176" s="192">
        <f t="shared" si="21"/>
        <v>0</v>
      </c>
    </row>
    <row r="177" spans="1:15" ht="20.100000000000001" customHeight="1" x14ac:dyDescent="0.3">
      <c r="A177" s="1" t="s">
        <v>5</v>
      </c>
      <c r="B177" s="399"/>
      <c r="C177" s="193"/>
      <c r="D177" s="193"/>
      <c r="E177" s="194"/>
      <c r="F177" s="195"/>
      <c r="G177" s="171">
        <f t="shared" si="19"/>
        <v>0</v>
      </c>
      <c r="H177" s="171"/>
      <c r="I177" s="169"/>
      <c r="J177" s="207"/>
      <c r="K177" s="208"/>
      <c r="L177" s="169">
        <f t="shared" si="20"/>
        <v>0</v>
      </c>
      <c r="M177" s="201"/>
      <c r="N177" s="201"/>
      <c r="O177" s="192">
        <f t="shared" si="21"/>
        <v>0</v>
      </c>
    </row>
    <row r="178" spans="1:15" ht="20.100000000000001" customHeight="1" x14ac:dyDescent="0.3">
      <c r="A178" s="1" t="s">
        <v>6</v>
      </c>
      <c r="B178" s="399"/>
      <c r="C178" s="193"/>
      <c r="D178" s="193"/>
      <c r="E178" s="194"/>
      <c r="F178" s="195"/>
      <c r="G178" s="171">
        <f t="shared" si="19"/>
        <v>0</v>
      </c>
      <c r="H178" s="171"/>
      <c r="I178" s="169"/>
      <c r="J178" s="207"/>
      <c r="K178" s="208"/>
      <c r="L178" s="169">
        <f t="shared" si="20"/>
        <v>0</v>
      </c>
      <c r="M178" s="201"/>
      <c r="N178" s="201"/>
      <c r="O178" s="192">
        <f t="shared" si="21"/>
        <v>0</v>
      </c>
    </row>
    <row r="179" spans="1:15" ht="20.100000000000001" customHeight="1" x14ac:dyDescent="0.3">
      <c r="A179" s="1" t="s">
        <v>7</v>
      </c>
      <c r="B179" s="399"/>
      <c r="C179" s="193"/>
      <c r="D179" s="193"/>
      <c r="E179" s="194"/>
      <c r="F179" s="195"/>
      <c r="G179" s="171">
        <f t="shared" si="19"/>
        <v>0</v>
      </c>
      <c r="H179" s="171"/>
      <c r="I179" s="169"/>
      <c r="J179" s="207"/>
      <c r="K179" s="208"/>
      <c r="L179" s="169">
        <f t="shared" si="20"/>
        <v>0</v>
      </c>
      <c r="M179" s="201"/>
      <c r="N179" s="201"/>
      <c r="O179" s="192">
        <f t="shared" si="21"/>
        <v>0</v>
      </c>
    </row>
    <row r="180" spans="1:15" ht="20.100000000000001" customHeight="1" x14ac:dyDescent="0.3">
      <c r="A180" s="1" t="s">
        <v>8</v>
      </c>
      <c r="B180" s="399"/>
      <c r="C180" s="193"/>
      <c r="D180" s="193"/>
      <c r="E180" s="194"/>
      <c r="F180" s="195"/>
      <c r="G180" s="171">
        <f t="shared" si="19"/>
        <v>0</v>
      </c>
      <c r="H180" s="171"/>
      <c r="I180" s="169"/>
      <c r="J180" s="207"/>
      <c r="K180" s="208"/>
      <c r="L180" s="169">
        <f t="shared" si="20"/>
        <v>0</v>
      </c>
      <c r="M180" s="201"/>
      <c r="N180" s="201"/>
      <c r="O180" s="192">
        <f t="shared" si="21"/>
        <v>0</v>
      </c>
    </row>
    <row r="181" spans="1:15" ht="20.100000000000001" customHeight="1" x14ac:dyDescent="0.3">
      <c r="A181" s="1" t="s">
        <v>9</v>
      </c>
      <c r="B181" s="399"/>
      <c r="C181" s="193"/>
      <c r="D181" s="193"/>
      <c r="E181" s="194"/>
      <c r="F181" s="195"/>
      <c r="G181" s="171">
        <f t="shared" si="19"/>
        <v>0</v>
      </c>
      <c r="H181" s="171"/>
      <c r="I181" s="169"/>
      <c r="J181" s="207"/>
      <c r="K181" s="208"/>
      <c r="L181" s="169">
        <f t="shared" si="20"/>
        <v>0</v>
      </c>
      <c r="M181" s="201"/>
      <c r="N181" s="201"/>
      <c r="O181" s="192">
        <f t="shared" si="21"/>
        <v>0</v>
      </c>
    </row>
    <row r="182" spans="1:15" ht="20.100000000000001" customHeight="1" x14ac:dyDescent="0.3">
      <c r="A182" s="1" t="s">
        <v>10</v>
      </c>
      <c r="B182" s="399"/>
      <c r="C182" s="198"/>
      <c r="D182" s="198"/>
      <c r="E182" s="199"/>
      <c r="F182" s="200"/>
      <c r="G182" s="182">
        <f t="shared" si="19"/>
        <v>0</v>
      </c>
      <c r="H182" s="171"/>
      <c r="I182" s="169"/>
      <c r="J182" s="207"/>
      <c r="K182" s="208"/>
      <c r="L182" s="169">
        <f t="shared" si="20"/>
        <v>0</v>
      </c>
      <c r="M182" s="201"/>
      <c r="N182" s="201"/>
      <c r="O182" s="192">
        <f t="shared" si="21"/>
        <v>0</v>
      </c>
    </row>
    <row r="183" spans="1:15" ht="20.100000000000001" customHeight="1" x14ac:dyDescent="0.3">
      <c r="A183" s="1" t="s">
        <v>11</v>
      </c>
      <c r="B183" s="399"/>
      <c r="C183" s="193"/>
      <c r="D183" s="193"/>
      <c r="E183" s="194"/>
      <c r="F183" s="195"/>
      <c r="G183" s="171">
        <f t="shared" si="19"/>
        <v>0</v>
      </c>
      <c r="H183" s="171"/>
      <c r="I183" s="169"/>
      <c r="J183" s="207"/>
      <c r="K183" s="208"/>
      <c r="L183" s="169">
        <f t="shared" si="20"/>
        <v>0</v>
      </c>
      <c r="M183" s="201"/>
      <c r="N183" s="201"/>
      <c r="O183" s="192">
        <f t="shared" si="21"/>
        <v>0</v>
      </c>
    </row>
    <row r="184" spans="1:15" ht="20.100000000000001" customHeight="1" x14ac:dyDescent="0.3">
      <c r="A184" s="1" t="s">
        <v>12</v>
      </c>
      <c r="B184" s="399"/>
      <c r="C184" s="193"/>
      <c r="D184" s="193"/>
      <c r="E184" s="194"/>
      <c r="F184" s="195"/>
      <c r="G184" s="171">
        <f t="shared" si="19"/>
        <v>0</v>
      </c>
      <c r="H184" s="171"/>
      <c r="I184" s="169"/>
      <c r="J184" s="207"/>
      <c r="K184" s="208"/>
      <c r="L184" s="169">
        <f t="shared" si="20"/>
        <v>0</v>
      </c>
      <c r="M184" s="201"/>
      <c r="N184" s="201"/>
      <c r="O184" s="192">
        <f t="shared" si="21"/>
        <v>0</v>
      </c>
    </row>
    <row r="185" spans="1:15" ht="20.100000000000001" customHeight="1" x14ac:dyDescent="0.3">
      <c r="A185" s="1" t="s">
        <v>13</v>
      </c>
      <c r="B185" s="399"/>
      <c r="C185" s="193"/>
      <c r="D185" s="193"/>
      <c r="E185" s="194"/>
      <c r="F185" s="195"/>
      <c r="G185" s="171">
        <f t="shared" si="19"/>
        <v>0</v>
      </c>
      <c r="H185" s="171"/>
      <c r="I185" s="169"/>
      <c r="J185" s="207"/>
      <c r="K185" s="208"/>
      <c r="L185" s="169">
        <f t="shared" si="20"/>
        <v>0</v>
      </c>
      <c r="M185" s="201"/>
      <c r="N185" s="201"/>
      <c r="O185" s="192">
        <f t="shared" si="21"/>
        <v>0</v>
      </c>
    </row>
    <row r="186" spans="1:15" ht="20.100000000000001" customHeight="1" x14ac:dyDescent="0.3">
      <c r="A186" s="1" t="s">
        <v>14</v>
      </c>
      <c r="B186" s="399"/>
      <c r="C186" s="193"/>
      <c r="D186" s="193">
        <v>5</v>
      </c>
      <c r="E186" s="194">
        <v>0</v>
      </c>
      <c r="F186" s="195">
        <v>0</v>
      </c>
      <c r="G186" s="171">
        <f t="shared" si="19"/>
        <v>5</v>
      </c>
      <c r="H186" s="171"/>
      <c r="I186" s="169">
        <v>3</v>
      </c>
      <c r="J186" s="207"/>
      <c r="K186" s="208"/>
      <c r="L186" s="169">
        <f t="shared" si="20"/>
        <v>3</v>
      </c>
      <c r="M186" s="169">
        <v>3</v>
      </c>
      <c r="N186" s="201"/>
      <c r="O186" s="192">
        <f t="shared" si="21"/>
        <v>3</v>
      </c>
    </row>
    <row r="187" spans="1:15" ht="20.100000000000001" customHeight="1" x14ac:dyDescent="0.3">
      <c r="A187" s="1" t="s">
        <v>15</v>
      </c>
      <c r="B187" s="399"/>
      <c r="C187" s="193"/>
      <c r="D187" s="193"/>
      <c r="E187" s="194"/>
      <c r="F187" s="195">
        <v>1</v>
      </c>
      <c r="G187" s="171">
        <f t="shared" si="19"/>
        <v>1</v>
      </c>
      <c r="H187" s="171"/>
      <c r="I187" s="169"/>
      <c r="J187" s="169">
        <v>0</v>
      </c>
      <c r="K187" s="169">
        <v>1</v>
      </c>
      <c r="L187" s="169">
        <f t="shared" si="20"/>
        <v>1</v>
      </c>
      <c r="M187" s="169">
        <v>1</v>
      </c>
      <c r="N187" s="201"/>
      <c r="O187" s="192">
        <f t="shared" si="21"/>
        <v>1</v>
      </c>
    </row>
    <row r="188" spans="1:15" ht="20.100000000000001" customHeight="1" x14ac:dyDescent="0.3">
      <c r="A188" s="1" t="s">
        <v>16</v>
      </c>
      <c r="B188" s="399"/>
      <c r="C188" s="193"/>
      <c r="D188" s="193"/>
      <c r="E188" s="194">
        <v>1</v>
      </c>
      <c r="F188" s="195"/>
      <c r="G188" s="171">
        <f t="shared" si="19"/>
        <v>1</v>
      </c>
      <c r="H188" s="171"/>
      <c r="I188" s="169"/>
      <c r="J188" s="169">
        <v>1</v>
      </c>
      <c r="K188" s="169"/>
      <c r="L188" s="169">
        <f t="shared" si="20"/>
        <v>1</v>
      </c>
      <c r="M188" s="169">
        <v>1</v>
      </c>
      <c r="N188" s="201"/>
      <c r="O188" s="192">
        <f t="shared" si="21"/>
        <v>1</v>
      </c>
    </row>
    <row r="189" spans="1:15" ht="20.100000000000001" customHeight="1" x14ac:dyDescent="0.3">
      <c r="A189" s="128" t="s">
        <v>17</v>
      </c>
      <c r="B189" s="399"/>
      <c r="C189" s="198"/>
      <c r="D189" s="198"/>
      <c r="E189" s="199"/>
      <c r="F189" s="200">
        <v>1</v>
      </c>
      <c r="G189" s="182">
        <f t="shared" si="19"/>
        <v>1</v>
      </c>
      <c r="H189" s="171"/>
      <c r="I189" s="169"/>
      <c r="J189" s="169"/>
      <c r="K189" s="169">
        <v>1</v>
      </c>
      <c r="L189" s="169">
        <f t="shared" si="20"/>
        <v>1</v>
      </c>
      <c r="M189" s="169">
        <v>1</v>
      </c>
      <c r="N189" s="201"/>
      <c r="O189" s="192">
        <f t="shared" si="21"/>
        <v>1</v>
      </c>
    </row>
    <row r="190" spans="1:15" ht="20.100000000000001" customHeight="1" x14ac:dyDescent="0.3">
      <c r="A190" s="1" t="s">
        <v>18</v>
      </c>
      <c r="B190" s="399"/>
      <c r="C190" s="193"/>
      <c r="D190" s="193"/>
      <c r="E190" s="194">
        <v>1</v>
      </c>
      <c r="F190" s="195"/>
      <c r="G190" s="171">
        <f t="shared" si="19"/>
        <v>1</v>
      </c>
      <c r="H190" s="171"/>
      <c r="I190" s="169"/>
      <c r="J190" s="169">
        <v>1</v>
      </c>
      <c r="K190" s="169"/>
      <c r="L190" s="169">
        <f t="shared" si="20"/>
        <v>1</v>
      </c>
      <c r="M190" s="169">
        <v>1</v>
      </c>
      <c r="N190" s="201"/>
      <c r="O190" s="192">
        <f t="shared" si="21"/>
        <v>1</v>
      </c>
    </row>
    <row r="191" spans="1:15" ht="20.100000000000001" customHeight="1" x14ac:dyDescent="0.3">
      <c r="A191" s="1" t="s">
        <v>19</v>
      </c>
      <c r="B191" s="399"/>
      <c r="C191" s="193"/>
      <c r="D191" s="193"/>
      <c r="E191" s="194"/>
      <c r="F191" s="195"/>
      <c r="G191" s="171">
        <f t="shared" si="19"/>
        <v>0</v>
      </c>
      <c r="H191" s="171"/>
      <c r="I191" s="169"/>
      <c r="J191" s="169"/>
      <c r="K191" s="169"/>
      <c r="L191" s="169">
        <f t="shared" si="20"/>
        <v>0</v>
      </c>
      <c r="M191" s="169"/>
      <c r="N191" s="201"/>
      <c r="O191" s="192">
        <f t="shared" si="21"/>
        <v>0</v>
      </c>
    </row>
    <row r="192" spans="1:15" ht="20.100000000000001" customHeight="1" x14ac:dyDescent="0.3">
      <c r="A192" s="1" t="s">
        <v>20</v>
      </c>
      <c r="B192" s="399"/>
      <c r="C192" s="193"/>
      <c r="D192" s="193"/>
      <c r="E192" s="194"/>
      <c r="F192" s="195"/>
      <c r="G192" s="171">
        <f t="shared" si="19"/>
        <v>0</v>
      </c>
      <c r="H192" s="171"/>
      <c r="I192" s="169"/>
      <c r="J192" s="207"/>
      <c r="K192" s="208"/>
      <c r="L192" s="169">
        <f t="shared" si="20"/>
        <v>0</v>
      </c>
      <c r="M192" s="201"/>
      <c r="N192" s="201"/>
      <c r="O192" s="192">
        <f t="shared" si="21"/>
        <v>0</v>
      </c>
    </row>
    <row r="193" spans="1:15" ht="20.100000000000001" customHeight="1" thickBot="1" x14ac:dyDescent="0.35">
      <c r="A193" s="1" t="s">
        <v>21</v>
      </c>
      <c r="B193" s="400"/>
      <c r="C193" s="193"/>
      <c r="D193" s="193"/>
      <c r="E193" s="194"/>
      <c r="F193" s="195"/>
      <c r="G193" s="171">
        <f t="shared" si="19"/>
        <v>0</v>
      </c>
      <c r="H193" s="171"/>
      <c r="I193" s="169"/>
      <c r="J193" s="207"/>
      <c r="K193" s="208"/>
      <c r="L193" s="169">
        <f t="shared" si="20"/>
        <v>0</v>
      </c>
      <c r="M193" s="201"/>
      <c r="N193" s="201"/>
      <c r="O193" s="192">
        <f t="shared" si="21"/>
        <v>0</v>
      </c>
    </row>
    <row r="194" spans="1:15" ht="20.100000000000001" customHeight="1" thickBot="1" x14ac:dyDescent="0.35">
      <c r="A194" s="132">
        <f>A173+1</f>
        <v>9</v>
      </c>
      <c r="B194" s="119" t="s">
        <v>61</v>
      </c>
      <c r="C194" s="177">
        <f t="shared" ref="C194:K194" si="22">SUM(C174:C193)</f>
        <v>2</v>
      </c>
      <c r="D194" s="177">
        <f t="shared" si="22"/>
        <v>5</v>
      </c>
      <c r="E194" s="177">
        <f t="shared" si="22"/>
        <v>2</v>
      </c>
      <c r="F194" s="177">
        <f t="shared" si="22"/>
        <v>2</v>
      </c>
      <c r="G194" s="177">
        <f t="shared" si="22"/>
        <v>11</v>
      </c>
      <c r="H194" s="177">
        <f t="shared" si="22"/>
        <v>2</v>
      </c>
      <c r="I194" s="177">
        <f t="shared" si="22"/>
        <v>3</v>
      </c>
      <c r="J194" s="177">
        <f t="shared" si="22"/>
        <v>2</v>
      </c>
      <c r="K194" s="177">
        <f t="shared" si="22"/>
        <v>2</v>
      </c>
      <c r="L194" s="169">
        <f t="shared" si="20"/>
        <v>9</v>
      </c>
      <c r="M194" s="177">
        <f>SUM(M174:M193)</f>
        <v>8</v>
      </c>
      <c r="N194" s="177">
        <f>SUM(N174:N193)</f>
        <v>1</v>
      </c>
      <c r="O194" s="184">
        <f>SUM(O174:O193)</f>
        <v>9</v>
      </c>
    </row>
    <row r="195" spans="1:15" ht="20.100000000000001" customHeight="1" x14ac:dyDescent="0.3">
      <c r="A195" s="130" t="s">
        <v>2</v>
      </c>
      <c r="B195" s="150" t="s">
        <v>64</v>
      </c>
      <c r="C195" s="185">
        <v>1</v>
      </c>
      <c r="D195" s="185">
        <v>0</v>
      </c>
      <c r="E195" s="186"/>
      <c r="F195" s="187"/>
      <c r="G195" s="171">
        <f t="shared" ref="G195:G214" si="23">F195+E195+D195+C195</f>
        <v>1</v>
      </c>
      <c r="H195" s="171">
        <v>1</v>
      </c>
      <c r="I195" s="169">
        <v>0</v>
      </c>
      <c r="J195" s="170"/>
      <c r="K195" s="171"/>
      <c r="L195" s="169">
        <f t="shared" si="20"/>
        <v>1</v>
      </c>
      <c r="M195" s="169">
        <v>1</v>
      </c>
      <c r="N195" s="169"/>
      <c r="O195" s="206">
        <f t="shared" ref="O195:O214" si="24">N195+M195</f>
        <v>1</v>
      </c>
    </row>
    <row r="196" spans="1:15" ht="20.100000000000001" customHeight="1" x14ac:dyDescent="0.3">
      <c r="A196" s="1" t="s">
        <v>3</v>
      </c>
      <c r="B196" s="151"/>
      <c r="C196" s="193"/>
      <c r="D196" s="193"/>
      <c r="E196" s="194"/>
      <c r="F196" s="195"/>
      <c r="G196" s="171">
        <f t="shared" si="23"/>
        <v>0</v>
      </c>
      <c r="H196" s="171"/>
      <c r="I196" s="169"/>
      <c r="J196" s="170"/>
      <c r="K196" s="171"/>
      <c r="L196" s="169">
        <f t="shared" si="20"/>
        <v>0</v>
      </c>
      <c r="M196" s="169"/>
      <c r="N196" s="169"/>
      <c r="O196" s="206">
        <f t="shared" si="24"/>
        <v>0</v>
      </c>
    </row>
    <row r="197" spans="1:15" ht="20.100000000000001" customHeight="1" x14ac:dyDescent="0.3">
      <c r="A197" s="1" t="s">
        <v>4</v>
      </c>
      <c r="B197" s="151"/>
      <c r="C197" s="193"/>
      <c r="D197" s="193"/>
      <c r="E197" s="194"/>
      <c r="F197" s="195"/>
      <c r="G197" s="171">
        <f t="shared" si="23"/>
        <v>0</v>
      </c>
      <c r="H197" s="171"/>
      <c r="I197" s="169"/>
      <c r="J197" s="170"/>
      <c r="K197" s="171"/>
      <c r="L197" s="169">
        <f t="shared" si="20"/>
        <v>0</v>
      </c>
      <c r="M197" s="169"/>
      <c r="N197" s="169"/>
      <c r="O197" s="206">
        <f t="shared" si="24"/>
        <v>0</v>
      </c>
    </row>
    <row r="198" spans="1:15" ht="20.100000000000001" customHeight="1" x14ac:dyDescent="0.3">
      <c r="A198" s="1" t="s">
        <v>5</v>
      </c>
      <c r="B198" s="151"/>
      <c r="C198" s="193"/>
      <c r="D198" s="193"/>
      <c r="E198" s="194"/>
      <c r="F198" s="195"/>
      <c r="G198" s="171">
        <f t="shared" si="23"/>
        <v>0</v>
      </c>
      <c r="H198" s="171"/>
      <c r="I198" s="169"/>
      <c r="J198" s="170"/>
      <c r="K198" s="171"/>
      <c r="L198" s="169">
        <f t="shared" si="20"/>
        <v>0</v>
      </c>
      <c r="M198" s="169"/>
      <c r="N198" s="169"/>
      <c r="O198" s="206">
        <f t="shared" si="24"/>
        <v>0</v>
      </c>
    </row>
    <row r="199" spans="1:15" ht="20.100000000000001" customHeight="1" x14ac:dyDescent="0.3">
      <c r="A199" s="1" t="s">
        <v>6</v>
      </c>
      <c r="B199" s="151"/>
      <c r="C199" s="193"/>
      <c r="D199" s="193"/>
      <c r="E199" s="194"/>
      <c r="F199" s="195"/>
      <c r="G199" s="171">
        <f t="shared" si="23"/>
        <v>0</v>
      </c>
      <c r="H199" s="171"/>
      <c r="I199" s="169"/>
      <c r="J199" s="170"/>
      <c r="K199" s="171"/>
      <c r="L199" s="169">
        <f t="shared" si="20"/>
        <v>0</v>
      </c>
      <c r="M199" s="169"/>
      <c r="N199" s="169"/>
      <c r="O199" s="206">
        <f t="shared" si="24"/>
        <v>0</v>
      </c>
    </row>
    <row r="200" spans="1:15" ht="20.100000000000001" customHeight="1" x14ac:dyDescent="0.3">
      <c r="A200" s="1" t="s">
        <v>7</v>
      </c>
      <c r="B200" s="151"/>
      <c r="C200" s="193"/>
      <c r="D200" s="193"/>
      <c r="E200" s="194"/>
      <c r="F200" s="195"/>
      <c r="G200" s="171">
        <f t="shared" si="23"/>
        <v>0</v>
      </c>
      <c r="H200" s="171"/>
      <c r="I200" s="169"/>
      <c r="J200" s="170"/>
      <c r="K200" s="171"/>
      <c r="L200" s="169">
        <f t="shared" si="20"/>
        <v>0</v>
      </c>
      <c r="M200" s="169"/>
      <c r="N200" s="169"/>
      <c r="O200" s="206">
        <f t="shared" si="24"/>
        <v>0</v>
      </c>
    </row>
    <row r="201" spans="1:15" ht="20.100000000000001" customHeight="1" x14ac:dyDescent="0.3">
      <c r="A201" s="1" t="s">
        <v>8</v>
      </c>
      <c r="B201" s="151"/>
      <c r="C201" s="193"/>
      <c r="D201" s="193"/>
      <c r="E201" s="194"/>
      <c r="F201" s="195"/>
      <c r="G201" s="171">
        <f t="shared" si="23"/>
        <v>0</v>
      </c>
      <c r="H201" s="171"/>
      <c r="I201" s="169"/>
      <c r="J201" s="170"/>
      <c r="K201" s="171"/>
      <c r="L201" s="169">
        <f t="shared" si="20"/>
        <v>0</v>
      </c>
      <c r="M201" s="169"/>
      <c r="N201" s="169"/>
      <c r="O201" s="206">
        <f t="shared" si="24"/>
        <v>0</v>
      </c>
    </row>
    <row r="202" spans="1:15" ht="20.100000000000001" customHeight="1" x14ac:dyDescent="0.3">
      <c r="A202" s="1" t="s">
        <v>9</v>
      </c>
      <c r="B202" s="151"/>
      <c r="C202" s="193"/>
      <c r="D202" s="193"/>
      <c r="E202" s="194"/>
      <c r="F202" s="195"/>
      <c r="G202" s="171">
        <f t="shared" si="23"/>
        <v>0</v>
      </c>
      <c r="H202" s="171"/>
      <c r="I202" s="169"/>
      <c r="J202" s="170"/>
      <c r="K202" s="171"/>
      <c r="L202" s="169">
        <f t="shared" si="20"/>
        <v>0</v>
      </c>
      <c r="M202" s="169"/>
      <c r="N202" s="169"/>
      <c r="O202" s="206">
        <f t="shared" si="24"/>
        <v>0</v>
      </c>
    </row>
    <row r="203" spans="1:15" ht="20.100000000000001" customHeight="1" x14ac:dyDescent="0.3">
      <c r="A203" s="1" t="s">
        <v>10</v>
      </c>
      <c r="B203" s="152"/>
      <c r="C203" s="198"/>
      <c r="D203" s="198"/>
      <c r="E203" s="199"/>
      <c r="F203" s="200"/>
      <c r="G203" s="182">
        <f t="shared" si="23"/>
        <v>0</v>
      </c>
      <c r="H203" s="171"/>
      <c r="I203" s="169"/>
      <c r="J203" s="170"/>
      <c r="K203" s="171"/>
      <c r="L203" s="169">
        <f t="shared" si="20"/>
        <v>0</v>
      </c>
      <c r="M203" s="169"/>
      <c r="N203" s="169"/>
      <c r="O203" s="206">
        <f t="shared" si="24"/>
        <v>0</v>
      </c>
    </row>
    <row r="204" spans="1:15" ht="20.100000000000001" customHeight="1" x14ac:dyDescent="0.3">
      <c r="A204" s="1" t="s">
        <v>11</v>
      </c>
      <c r="B204" s="151"/>
      <c r="C204" s="193"/>
      <c r="D204" s="193"/>
      <c r="E204" s="194"/>
      <c r="F204" s="195"/>
      <c r="G204" s="171">
        <f t="shared" si="23"/>
        <v>0</v>
      </c>
      <c r="H204" s="171"/>
      <c r="I204" s="169"/>
      <c r="J204" s="170"/>
      <c r="K204" s="171"/>
      <c r="L204" s="169">
        <f t="shared" si="20"/>
        <v>0</v>
      </c>
      <c r="M204" s="169"/>
      <c r="N204" s="169"/>
      <c r="O204" s="206">
        <f t="shared" si="24"/>
        <v>0</v>
      </c>
    </row>
    <row r="205" spans="1:15" ht="20.100000000000001" customHeight="1" x14ac:dyDescent="0.3">
      <c r="A205" s="1" t="s">
        <v>12</v>
      </c>
      <c r="B205" s="151"/>
      <c r="C205" s="193"/>
      <c r="D205" s="193"/>
      <c r="E205" s="194"/>
      <c r="F205" s="195"/>
      <c r="G205" s="171">
        <f t="shared" si="23"/>
        <v>0</v>
      </c>
      <c r="H205" s="171"/>
      <c r="I205" s="169"/>
      <c r="J205" s="170"/>
      <c r="K205" s="171"/>
      <c r="L205" s="169">
        <f t="shared" si="20"/>
        <v>0</v>
      </c>
      <c r="M205" s="169"/>
      <c r="N205" s="169"/>
      <c r="O205" s="206">
        <f t="shared" si="24"/>
        <v>0</v>
      </c>
    </row>
    <row r="206" spans="1:15" ht="20.100000000000001" customHeight="1" x14ac:dyDescent="0.3">
      <c r="A206" s="1" t="s">
        <v>13</v>
      </c>
      <c r="B206" s="151"/>
      <c r="C206" s="193"/>
      <c r="D206" s="193"/>
      <c r="E206" s="194"/>
      <c r="F206" s="195"/>
      <c r="G206" s="171">
        <f t="shared" si="23"/>
        <v>0</v>
      </c>
      <c r="H206" s="171"/>
      <c r="I206" s="169"/>
      <c r="J206" s="170"/>
      <c r="K206" s="171"/>
      <c r="L206" s="169">
        <f t="shared" si="20"/>
        <v>0</v>
      </c>
      <c r="M206" s="169"/>
      <c r="N206" s="169"/>
      <c r="O206" s="206">
        <f t="shared" si="24"/>
        <v>0</v>
      </c>
    </row>
    <row r="207" spans="1:15" ht="20.100000000000001" customHeight="1" x14ac:dyDescent="0.3">
      <c r="A207" s="1" t="s">
        <v>14</v>
      </c>
      <c r="B207" s="151"/>
      <c r="C207" s="193"/>
      <c r="D207" s="193">
        <v>2</v>
      </c>
      <c r="E207" s="194">
        <v>1</v>
      </c>
      <c r="F207" s="195">
        <v>0</v>
      </c>
      <c r="G207" s="171">
        <f t="shared" si="23"/>
        <v>3</v>
      </c>
      <c r="H207" s="171"/>
      <c r="I207" s="169">
        <v>2</v>
      </c>
      <c r="J207" s="170"/>
      <c r="K207" s="171">
        <v>1</v>
      </c>
      <c r="L207" s="169">
        <f t="shared" si="20"/>
        <v>3</v>
      </c>
      <c r="M207" s="169">
        <v>3</v>
      </c>
      <c r="N207" s="169"/>
      <c r="O207" s="206">
        <f t="shared" si="24"/>
        <v>3</v>
      </c>
    </row>
    <row r="208" spans="1:15" ht="20.100000000000001" customHeight="1" x14ac:dyDescent="0.3">
      <c r="A208" s="1" t="s">
        <v>15</v>
      </c>
      <c r="B208" s="151"/>
      <c r="C208" s="193"/>
      <c r="D208" s="193"/>
      <c r="E208" s="194"/>
      <c r="F208" s="195"/>
      <c r="G208" s="171">
        <f t="shared" si="23"/>
        <v>0</v>
      </c>
      <c r="H208" s="171"/>
      <c r="I208" s="169"/>
      <c r="J208" s="170"/>
      <c r="K208" s="171"/>
      <c r="L208" s="169">
        <f t="shared" si="20"/>
        <v>0</v>
      </c>
      <c r="M208" s="169"/>
      <c r="N208" s="169"/>
      <c r="O208" s="206">
        <f t="shared" si="24"/>
        <v>0</v>
      </c>
    </row>
    <row r="209" spans="1:15" ht="20.100000000000001" customHeight="1" x14ac:dyDescent="0.3">
      <c r="A209" s="1" t="s">
        <v>16</v>
      </c>
      <c r="B209" s="151"/>
      <c r="C209" s="193"/>
      <c r="D209" s="193"/>
      <c r="E209" s="194"/>
      <c r="F209" s="195"/>
      <c r="G209" s="171">
        <f t="shared" si="23"/>
        <v>0</v>
      </c>
      <c r="H209" s="171"/>
      <c r="I209" s="169"/>
      <c r="J209" s="170"/>
      <c r="K209" s="171"/>
      <c r="L209" s="169">
        <f t="shared" si="20"/>
        <v>0</v>
      </c>
      <c r="M209" s="169"/>
      <c r="N209" s="169"/>
      <c r="O209" s="206">
        <f t="shared" si="24"/>
        <v>0</v>
      </c>
    </row>
    <row r="210" spans="1:15" ht="20.100000000000001" customHeight="1" x14ac:dyDescent="0.3">
      <c r="A210" s="128" t="s">
        <v>17</v>
      </c>
      <c r="B210" s="153"/>
      <c r="C210" s="198"/>
      <c r="D210" s="198"/>
      <c r="E210" s="199"/>
      <c r="F210" s="200"/>
      <c r="G210" s="182">
        <f t="shared" si="23"/>
        <v>0</v>
      </c>
      <c r="H210" s="171"/>
      <c r="I210" s="169"/>
      <c r="J210" s="170"/>
      <c r="K210" s="171"/>
      <c r="L210" s="169">
        <f t="shared" si="20"/>
        <v>0</v>
      </c>
      <c r="M210" s="169"/>
      <c r="N210" s="169"/>
      <c r="O210" s="206">
        <f t="shared" si="24"/>
        <v>0</v>
      </c>
    </row>
    <row r="211" spans="1:15" ht="20.100000000000001" customHeight="1" x14ac:dyDescent="0.3">
      <c r="A211" s="1" t="s">
        <v>18</v>
      </c>
      <c r="B211" s="151"/>
      <c r="C211" s="193"/>
      <c r="D211" s="193"/>
      <c r="E211" s="194"/>
      <c r="F211" s="195"/>
      <c r="G211" s="171">
        <f t="shared" si="23"/>
        <v>0</v>
      </c>
      <c r="H211" s="171"/>
      <c r="I211" s="169"/>
      <c r="J211" s="170"/>
      <c r="K211" s="171"/>
      <c r="L211" s="169">
        <f t="shared" si="20"/>
        <v>0</v>
      </c>
      <c r="M211" s="169"/>
      <c r="N211" s="169"/>
      <c r="O211" s="206">
        <f t="shared" si="24"/>
        <v>0</v>
      </c>
    </row>
    <row r="212" spans="1:15" ht="20.100000000000001" customHeight="1" x14ac:dyDescent="0.3">
      <c r="A212" s="1" t="s">
        <v>19</v>
      </c>
      <c r="B212" s="151"/>
      <c r="C212" s="193"/>
      <c r="D212" s="193"/>
      <c r="E212" s="194"/>
      <c r="F212" s="195"/>
      <c r="G212" s="171">
        <f t="shared" si="23"/>
        <v>0</v>
      </c>
      <c r="H212" s="171"/>
      <c r="I212" s="169"/>
      <c r="J212" s="170"/>
      <c r="K212" s="171"/>
      <c r="L212" s="169">
        <f t="shared" si="20"/>
        <v>0</v>
      </c>
      <c r="M212" s="169"/>
      <c r="N212" s="169"/>
      <c r="O212" s="206">
        <f t="shared" si="24"/>
        <v>0</v>
      </c>
    </row>
    <row r="213" spans="1:15" ht="20.100000000000001" customHeight="1" x14ac:dyDescent="0.3">
      <c r="A213" s="1" t="s">
        <v>20</v>
      </c>
      <c r="B213" s="151"/>
      <c r="C213" s="193"/>
      <c r="D213" s="193"/>
      <c r="E213" s="194"/>
      <c r="F213" s="195"/>
      <c r="G213" s="171">
        <f t="shared" si="23"/>
        <v>0</v>
      </c>
      <c r="H213" s="171"/>
      <c r="I213" s="169"/>
      <c r="J213" s="170"/>
      <c r="K213" s="171"/>
      <c r="L213" s="169">
        <f t="shared" si="20"/>
        <v>0</v>
      </c>
      <c r="M213" s="169"/>
      <c r="N213" s="169"/>
      <c r="O213" s="206">
        <f t="shared" si="24"/>
        <v>0</v>
      </c>
    </row>
    <row r="214" spans="1:15" ht="20.100000000000001" customHeight="1" thickBot="1" x14ac:dyDescent="0.35">
      <c r="A214" s="1" t="s">
        <v>21</v>
      </c>
      <c r="B214" s="151"/>
      <c r="C214" s="193"/>
      <c r="D214" s="193"/>
      <c r="E214" s="194"/>
      <c r="F214" s="195"/>
      <c r="G214" s="171">
        <f t="shared" si="23"/>
        <v>0</v>
      </c>
      <c r="H214" s="171"/>
      <c r="I214" s="169"/>
      <c r="J214" s="170"/>
      <c r="K214" s="171"/>
      <c r="L214" s="169">
        <f t="shared" si="20"/>
        <v>0</v>
      </c>
      <c r="M214" s="169"/>
      <c r="N214" s="169"/>
      <c r="O214" s="206">
        <f t="shared" si="24"/>
        <v>0</v>
      </c>
    </row>
    <row r="215" spans="1:15" ht="20.100000000000001" customHeight="1" thickBot="1" x14ac:dyDescent="0.35">
      <c r="A215" s="132">
        <f>A194+1</f>
        <v>10</v>
      </c>
      <c r="B215" s="121" t="s">
        <v>64</v>
      </c>
      <c r="C215" s="177">
        <f t="shared" ref="C215:K215" si="25">SUM(C195:C214)</f>
        <v>1</v>
      </c>
      <c r="D215" s="177">
        <f t="shared" si="25"/>
        <v>2</v>
      </c>
      <c r="E215" s="177">
        <f t="shared" si="25"/>
        <v>1</v>
      </c>
      <c r="F215" s="177">
        <f t="shared" si="25"/>
        <v>0</v>
      </c>
      <c r="G215" s="177">
        <f t="shared" si="25"/>
        <v>4</v>
      </c>
      <c r="H215" s="177">
        <f t="shared" si="25"/>
        <v>1</v>
      </c>
      <c r="I215" s="177">
        <f t="shared" si="25"/>
        <v>2</v>
      </c>
      <c r="J215" s="177">
        <f t="shared" si="25"/>
        <v>0</v>
      </c>
      <c r="K215" s="177">
        <f t="shared" si="25"/>
        <v>1</v>
      </c>
      <c r="L215" s="169">
        <f t="shared" si="20"/>
        <v>4</v>
      </c>
      <c r="M215" s="177">
        <f>SUM(M195:M214)</f>
        <v>4</v>
      </c>
      <c r="N215" s="177">
        <f>SUM(N195:N214)</f>
        <v>0</v>
      </c>
      <c r="O215" s="184">
        <f>SUM(O195:O214)</f>
        <v>4</v>
      </c>
    </row>
    <row r="216" spans="1:15" ht="20.100000000000001" customHeight="1" x14ac:dyDescent="0.3">
      <c r="A216" s="130" t="s">
        <v>2</v>
      </c>
      <c r="B216" s="150" t="s">
        <v>68</v>
      </c>
      <c r="C216" s="185">
        <v>1</v>
      </c>
      <c r="D216" s="185"/>
      <c r="E216" s="186"/>
      <c r="F216" s="187"/>
      <c r="G216" s="171">
        <f t="shared" ref="G216:G235" si="26">F216+E216+D216+C216</f>
        <v>1</v>
      </c>
      <c r="H216" s="171"/>
      <c r="I216" s="169"/>
      <c r="J216" s="207"/>
      <c r="K216" s="208"/>
      <c r="L216" s="169">
        <f t="shared" ref="L216:L236" si="27">H216+K216+J216+I216</f>
        <v>0</v>
      </c>
      <c r="M216" s="201"/>
      <c r="N216" s="201"/>
      <c r="O216" s="192">
        <f t="shared" ref="O216:O277" si="28">N216+M216</f>
        <v>0</v>
      </c>
    </row>
    <row r="217" spans="1:15" ht="20.100000000000001" customHeight="1" x14ac:dyDescent="0.3">
      <c r="A217" s="1" t="s">
        <v>3</v>
      </c>
      <c r="B217" s="151"/>
      <c r="C217" s="193"/>
      <c r="D217" s="193"/>
      <c r="E217" s="194"/>
      <c r="F217" s="195"/>
      <c r="G217" s="171">
        <f t="shared" si="26"/>
        <v>0</v>
      </c>
      <c r="H217" s="171"/>
      <c r="I217" s="169"/>
      <c r="J217" s="207"/>
      <c r="K217" s="208"/>
      <c r="L217" s="169">
        <f t="shared" si="27"/>
        <v>0</v>
      </c>
      <c r="M217" s="201"/>
      <c r="N217" s="201"/>
      <c r="O217" s="192">
        <f t="shared" si="28"/>
        <v>0</v>
      </c>
    </row>
    <row r="218" spans="1:15" ht="20.100000000000001" customHeight="1" x14ac:dyDescent="0.3">
      <c r="A218" s="1" t="s">
        <v>4</v>
      </c>
      <c r="B218" s="151"/>
      <c r="C218" s="193"/>
      <c r="D218" s="193"/>
      <c r="E218" s="194"/>
      <c r="F218" s="195"/>
      <c r="G218" s="171">
        <f t="shared" si="26"/>
        <v>0</v>
      </c>
      <c r="H218" s="171"/>
      <c r="I218" s="169"/>
      <c r="J218" s="207"/>
      <c r="K218" s="208"/>
      <c r="L218" s="169">
        <f t="shared" si="27"/>
        <v>0</v>
      </c>
      <c r="M218" s="201"/>
      <c r="N218" s="201"/>
      <c r="O218" s="192">
        <f t="shared" si="28"/>
        <v>0</v>
      </c>
    </row>
    <row r="219" spans="1:15" ht="20.100000000000001" customHeight="1" x14ac:dyDescent="0.3">
      <c r="A219" s="1" t="s">
        <v>5</v>
      </c>
      <c r="B219" s="151"/>
      <c r="C219" s="193"/>
      <c r="D219" s="193"/>
      <c r="E219" s="194"/>
      <c r="F219" s="195"/>
      <c r="G219" s="171">
        <f t="shared" si="26"/>
        <v>0</v>
      </c>
      <c r="H219" s="171"/>
      <c r="I219" s="169"/>
      <c r="J219" s="207"/>
      <c r="K219" s="208"/>
      <c r="L219" s="169">
        <f t="shared" si="27"/>
        <v>0</v>
      </c>
      <c r="M219" s="201"/>
      <c r="N219" s="201"/>
      <c r="O219" s="192">
        <f t="shared" si="28"/>
        <v>0</v>
      </c>
    </row>
    <row r="220" spans="1:15" ht="20.100000000000001" customHeight="1" x14ac:dyDescent="0.3">
      <c r="A220" s="1" t="s">
        <v>6</v>
      </c>
      <c r="B220" s="151"/>
      <c r="C220" s="193"/>
      <c r="D220" s="193"/>
      <c r="E220" s="194"/>
      <c r="F220" s="195"/>
      <c r="G220" s="171">
        <f t="shared" si="26"/>
        <v>0</v>
      </c>
      <c r="H220" s="171"/>
      <c r="I220" s="169"/>
      <c r="J220" s="207"/>
      <c r="K220" s="208"/>
      <c r="L220" s="169">
        <f t="shared" si="27"/>
        <v>0</v>
      </c>
      <c r="M220" s="201"/>
      <c r="N220" s="201"/>
      <c r="O220" s="192">
        <f t="shared" si="28"/>
        <v>0</v>
      </c>
    </row>
    <row r="221" spans="1:15" ht="20.100000000000001" customHeight="1" x14ac:dyDescent="0.3">
      <c r="A221" s="1" t="s">
        <v>7</v>
      </c>
      <c r="B221" s="151"/>
      <c r="C221" s="193"/>
      <c r="D221" s="193"/>
      <c r="E221" s="194"/>
      <c r="F221" s="195"/>
      <c r="G221" s="171">
        <f t="shared" si="26"/>
        <v>0</v>
      </c>
      <c r="H221" s="171"/>
      <c r="I221" s="169"/>
      <c r="J221" s="207"/>
      <c r="K221" s="208"/>
      <c r="L221" s="169">
        <f t="shared" si="27"/>
        <v>0</v>
      </c>
      <c r="M221" s="201"/>
      <c r="N221" s="201"/>
      <c r="O221" s="192">
        <f t="shared" si="28"/>
        <v>0</v>
      </c>
    </row>
    <row r="222" spans="1:15" ht="20.100000000000001" customHeight="1" x14ac:dyDescent="0.3">
      <c r="A222" s="1" t="s">
        <v>8</v>
      </c>
      <c r="B222" s="151"/>
      <c r="C222" s="193"/>
      <c r="D222" s="193"/>
      <c r="E222" s="194"/>
      <c r="F222" s="195"/>
      <c r="G222" s="171">
        <f t="shared" si="26"/>
        <v>0</v>
      </c>
      <c r="H222" s="171"/>
      <c r="I222" s="169"/>
      <c r="J222" s="207"/>
      <c r="K222" s="208"/>
      <c r="L222" s="169">
        <f t="shared" si="27"/>
        <v>0</v>
      </c>
      <c r="M222" s="201"/>
      <c r="N222" s="201"/>
      <c r="O222" s="192">
        <f t="shared" si="28"/>
        <v>0</v>
      </c>
    </row>
    <row r="223" spans="1:15" ht="20.100000000000001" customHeight="1" x14ac:dyDescent="0.3">
      <c r="A223" s="1" t="s">
        <v>9</v>
      </c>
      <c r="B223" s="151"/>
      <c r="C223" s="193"/>
      <c r="D223" s="193"/>
      <c r="E223" s="194"/>
      <c r="F223" s="195"/>
      <c r="G223" s="171">
        <f t="shared" si="26"/>
        <v>0</v>
      </c>
      <c r="H223" s="171"/>
      <c r="I223" s="169"/>
      <c r="J223" s="207"/>
      <c r="K223" s="208"/>
      <c r="L223" s="169">
        <f t="shared" si="27"/>
        <v>0</v>
      </c>
      <c r="M223" s="201"/>
      <c r="N223" s="201"/>
      <c r="O223" s="192">
        <f t="shared" si="28"/>
        <v>0</v>
      </c>
    </row>
    <row r="224" spans="1:15" ht="20.100000000000001" customHeight="1" x14ac:dyDescent="0.3">
      <c r="A224" s="1" t="s">
        <v>10</v>
      </c>
      <c r="B224" s="152"/>
      <c r="C224" s="198"/>
      <c r="D224" s="198"/>
      <c r="E224" s="199"/>
      <c r="F224" s="200"/>
      <c r="G224" s="182">
        <f t="shared" si="26"/>
        <v>0</v>
      </c>
      <c r="H224" s="171"/>
      <c r="I224" s="169"/>
      <c r="J224" s="207"/>
      <c r="K224" s="208"/>
      <c r="L224" s="169">
        <f t="shared" si="27"/>
        <v>0</v>
      </c>
      <c r="M224" s="201"/>
      <c r="N224" s="201"/>
      <c r="O224" s="192">
        <f t="shared" si="28"/>
        <v>0</v>
      </c>
    </row>
    <row r="225" spans="1:28" ht="20.100000000000001" customHeight="1" x14ac:dyDescent="0.3">
      <c r="A225" s="1" t="s">
        <v>11</v>
      </c>
      <c r="B225" s="151"/>
      <c r="C225" s="193"/>
      <c r="D225" s="193"/>
      <c r="E225" s="194"/>
      <c r="F225" s="195"/>
      <c r="G225" s="171">
        <f t="shared" si="26"/>
        <v>0</v>
      </c>
      <c r="H225" s="171"/>
      <c r="I225" s="169"/>
      <c r="J225" s="207"/>
      <c r="K225" s="208"/>
      <c r="L225" s="169">
        <f t="shared" si="27"/>
        <v>0</v>
      </c>
      <c r="M225" s="201"/>
      <c r="N225" s="201"/>
      <c r="O225" s="192">
        <f t="shared" si="28"/>
        <v>0</v>
      </c>
    </row>
    <row r="226" spans="1:28" ht="20.100000000000001" customHeight="1" x14ac:dyDescent="0.3">
      <c r="A226" s="1" t="s">
        <v>12</v>
      </c>
      <c r="B226" s="151"/>
      <c r="C226" s="193"/>
      <c r="D226" s="193"/>
      <c r="E226" s="194"/>
      <c r="F226" s="195"/>
      <c r="G226" s="171">
        <f t="shared" si="26"/>
        <v>0</v>
      </c>
      <c r="H226" s="171"/>
      <c r="I226" s="169"/>
      <c r="J226" s="207"/>
      <c r="K226" s="208"/>
      <c r="L226" s="169">
        <f t="shared" si="27"/>
        <v>0</v>
      </c>
      <c r="M226" s="201"/>
      <c r="N226" s="201"/>
      <c r="O226" s="192">
        <f t="shared" si="28"/>
        <v>0</v>
      </c>
    </row>
    <row r="227" spans="1:28" ht="20.100000000000001" customHeight="1" x14ac:dyDescent="0.3">
      <c r="A227" s="1" t="s">
        <v>13</v>
      </c>
      <c r="B227" s="151"/>
      <c r="C227" s="193"/>
      <c r="D227" s="193"/>
      <c r="E227" s="194"/>
      <c r="F227" s="195"/>
      <c r="G227" s="171">
        <f t="shared" si="26"/>
        <v>0</v>
      </c>
      <c r="H227" s="171"/>
      <c r="I227" s="169"/>
      <c r="J227" s="207"/>
      <c r="K227" s="208"/>
      <c r="L227" s="169">
        <f t="shared" si="27"/>
        <v>0</v>
      </c>
      <c r="M227" s="201"/>
      <c r="N227" s="201"/>
      <c r="O227" s="192">
        <f t="shared" si="28"/>
        <v>0</v>
      </c>
    </row>
    <row r="228" spans="1:28" ht="20.100000000000001" customHeight="1" x14ac:dyDescent="0.3">
      <c r="A228" s="1" t="s">
        <v>14</v>
      </c>
      <c r="B228" s="151"/>
      <c r="C228" s="193"/>
      <c r="D228" s="193">
        <v>1</v>
      </c>
      <c r="E228" s="194"/>
      <c r="F228" s="195"/>
      <c r="G228" s="171">
        <f t="shared" si="26"/>
        <v>1</v>
      </c>
      <c r="H228" s="171"/>
      <c r="I228" s="169">
        <v>1</v>
      </c>
      <c r="J228" s="207"/>
      <c r="K228" s="208"/>
      <c r="L228" s="169">
        <f t="shared" si="27"/>
        <v>1</v>
      </c>
      <c r="M228" s="191">
        <v>1</v>
      </c>
      <c r="N228" s="201"/>
      <c r="O228" s="192">
        <f t="shared" si="28"/>
        <v>1</v>
      </c>
    </row>
    <row r="229" spans="1:28" ht="20.100000000000001" customHeight="1" x14ac:dyDescent="0.3">
      <c r="A229" s="1" t="s">
        <v>15</v>
      </c>
      <c r="B229" s="151"/>
      <c r="C229" s="193"/>
      <c r="D229" s="193"/>
      <c r="E229" s="194"/>
      <c r="F229" s="195"/>
      <c r="G229" s="171">
        <f t="shared" si="26"/>
        <v>0</v>
      </c>
      <c r="H229" s="171"/>
      <c r="I229" s="169"/>
      <c r="J229" s="207"/>
      <c r="K229" s="208"/>
      <c r="L229" s="169">
        <f t="shared" si="27"/>
        <v>0</v>
      </c>
      <c r="M229" s="201"/>
      <c r="N229" s="201"/>
      <c r="O229" s="192">
        <f t="shared" si="28"/>
        <v>0</v>
      </c>
    </row>
    <row r="230" spans="1:28" ht="20.100000000000001" customHeight="1" x14ac:dyDescent="0.3">
      <c r="A230" s="1" t="s">
        <v>16</v>
      </c>
      <c r="B230" s="151"/>
      <c r="C230" s="193"/>
      <c r="D230" s="193"/>
      <c r="E230" s="194"/>
      <c r="F230" s="195"/>
      <c r="G230" s="171">
        <f t="shared" si="26"/>
        <v>0</v>
      </c>
      <c r="H230" s="171"/>
      <c r="I230" s="169"/>
      <c r="J230" s="207"/>
      <c r="K230" s="208"/>
      <c r="L230" s="169">
        <f t="shared" si="27"/>
        <v>0</v>
      </c>
      <c r="M230" s="201"/>
      <c r="N230" s="201"/>
      <c r="O230" s="192">
        <f t="shared" si="28"/>
        <v>0</v>
      </c>
    </row>
    <row r="231" spans="1:28" ht="20.100000000000001" customHeight="1" x14ac:dyDescent="0.3">
      <c r="A231" s="128" t="s">
        <v>17</v>
      </c>
      <c r="B231" s="153"/>
      <c r="C231" s="198"/>
      <c r="D231" s="198"/>
      <c r="E231" s="199"/>
      <c r="F231" s="200"/>
      <c r="G231" s="182">
        <f t="shared" si="26"/>
        <v>0</v>
      </c>
      <c r="H231" s="171"/>
      <c r="I231" s="169"/>
      <c r="J231" s="207"/>
      <c r="K231" s="208"/>
      <c r="L231" s="169">
        <f t="shared" si="27"/>
        <v>0</v>
      </c>
      <c r="M231" s="201"/>
      <c r="N231" s="201"/>
      <c r="O231" s="192">
        <f t="shared" si="28"/>
        <v>0</v>
      </c>
    </row>
    <row r="232" spans="1:28" ht="20.100000000000001" customHeight="1" x14ac:dyDescent="0.3">
      <c r="A232" s="1" t="s">
        <v>18</v>
      </c>
      <c r="B232" s="151"/>
      <c r="C232" s="193"/>
      <c r="D232" s="193"/>
      <c r="E232" s="194"/>
      <c r="F232" s="195"/>
      <c r="G232" s="171">
        <f t="shared" si="26"/>
        <v>0</v>
      </c>
      <c r="H232" s="171"/>
      <c r="I232" s="169"/>
      <c r="J232" s="207"/>
      <c r="K232" s="208"/>
      <c r="L232" s="169">
        <f t="shared" si="27"/>
        <v>0</v>
      </c>
      <c r="M232" s="201"/>
      <c r="N232" s="201"/>
      <c r="O232" s="192">
        <f t="shared" si="28"/>
        <v>0</v>
      </c>
    </row>
    <row r="233" spans="1:28" ht="20.100000000000001" customHeight="1" x14ac:dyDescent="0.3">
      <c r="A233" s="1" t="s">
        <v>19</v>
      </c>
      <c r="B233" s="151"/>
      <c r="C233" s="193"/>
      <c r="D233" s="193"/>
      <c r="E233" s="194"/>
      <c r="F233" s="195"/>
      <c r="G233" s="171">
        <f t="shared" si="26"/>
        <v>0</v>
      </c>
      <c r="H233" s="171"/>
      <c r="I233" s="169"/>
      <c r="J233" s="207"/>
      <c r="K233" s="208"/>
      <c r="L233" s="169">
        <f t="shared" si="27"/>
        <v>0</v>
      </c>
      <c r="M233" s="201"/>
      <c r="N233" s="201"/>
      <c r="O233" s="192">
        <f t="shared" si="28"/>
        <v>0</v>
      </c>
    </row>
    <row r="234" spans="1:28" ht="20.100000000000001" customHeight="1" x14ac:dyDescent="0.3">
      <c r="A234" s="1" t="s">
        <v>20</v>
      </c>
      <c r="B234" s="151"/>
      <c r="C234" s="193"/>
      <c r="D234" s="193"/>
      <c r="E234" s="194"/>
      <c r="F234" s="195"/>
      <c r="G234" s="171">
        <f t="shared" si="26"/>
        <v>0</v>
      </c>
      <c r="H234" s="171"/>
      <c r="I234" s="169"/>
      <c r="J234" s="207"/>
      <c r="K234" s="208"/>
      <c r="L234" s="169">
        <f t="shared" si="27"/>
        <v>0</v>
      </c>
      <c r="M234" s="201"/>
      <c r="N234" s="201"/>
      <c r="O234" s="192">
        <f t="shared" si="28"/>
        <v>0</v>
      </c>
    </row>
    <row r="235" spans="1:28" ht="20.100000000000001" customHeight="1" thickBot="1" x14ac:dyDescent="0.35">
      <c r="A235" s="1" t="s">
        <v>21</v>
      </c>
      <c r="B235" s="151"/>
      <c r="C235" s="193"/>
      <c r="D235" s="193"/>
      <c r="E235" s="194"/>
      <c r="F235" s="195"/>
      <c r="G235" s="171">
        <f t="shared" si="26"/>
        <v>0</v>
      </c>
      <c r="H235" s="171"/>
      <c r="I235" s="169"/>
      <c r="J235" s="207"/>
      <c r="K235" s="208"/>
      <c r="L235" s="169">
        <f t="shared" si="27"/>
        <v>0</v>
      </c>
      <c r="M235" s="201"/>
      <c r="N235" s="201"/>
      <c r="O235" s="192">
        <f t="shared" si="28"/>
        <v>0</v>
      </c>
    </row>
    <row r="236" spans="1:28" ht="20.100000000000001" customHeight="1" thickBot="1" x14ac:dyDescent="0.35">
      <c r="A236" s="132">
        <f>A215+1</f>
        <v>11</v>
      </c>
      <c r="B236" s="117" t="s">
        <v>68</v>
      </c>
      <c r="C236" s="177">
        <f t="shared" ref="C236:K236" si="29">SUM(C216:C235)</f>
        <v>1</v>
      </c>
      <c r="D236" s="177">
        <f t="shared" si="29"/>
        <v>1</v>
      </c>
      <c r="E236" s="177">
        <f t="shared" si="29"/>
        <v>0</v>
      </c>
      <c r="F236" s="177">
        <f t="shared" si="29"/>
        <v>0</v>
      </c>
      <c r="G236" s="177">
        <f t="shared" si="29"/>
        <v>2</v>
      </c>
      <c r="H236" s="177">
        <f t="shared" si="29"/>
        <v>0</v>
      </c>
      <c r="I236" s="177">
        <f t="shared" si="29"/>
        <v>1</v>
      </c>
      <c r="J236" s="177">
        <f t="shared" si="29"/>
        <v>0</v>
      </c>
      <c r="K236" s="177">
        <f t="shared" si="29"/>
        <v>0</v>
      </c>
      <c r="L236" s="169">
        <f t="shared" si="27"/>
        <v>1</v>
      </c>
      <c r="M236" s="177">
        <f>SUM(M216:M235)</f>
        <v>1</v>
      </c>
      <c r="N236" s="177">
        <f>SUM(N216:N235)</f>
        <v>0</v>
      </c>
      <c r="O236" s="184">
        <f>SUM(O216:O235)</f>
        <v>1</v>
      </c>
      <c r="P236" s="167"/>
      <c r="Q236" s="167"/>
      <c r="R236" s="167"/>
      <c r="S236" s="312" t="s">
        <v>142</v>
      </c>
      <c r="T236" s="167"/>
      <c r="U236" s="167"/>
      <c r="V236" s="167"/>
      <c r="W236" s="167"/>
      <c r="X236" s="167"/>
      <c r="Y236" s="167"/>
      <c r="Z236" s="167"/>
      <c r="AA236" s="167"/>
      <c r="AB236" s="167"/>
    </row>
    <row r="237" spans="1:28" ht="20.100000000000001" customHeight="1" thickBot="1" x14ac:dyDescent="0.35">
      <c r="A237" s="130" t="s">
        <v>2</v>
      </c>
      <c r="B237" s="401" t="s">
        <v>69</v>
      </c>
      <c r="C237" s="185">
        <v>1</v>
      </c>
      <c r="D237" s="185">
        <v>0</v>
      </c>
      <c r="E237" s="186">
        <v>0</v>
      </c>
      <c r="F237" s="187">
        <v>0</v>
      </c>
      <c r="G237" s="171">
        <v>1</v>
      </c>
      <c r="H237" s="171">
        <v>0</v>
      </c>
      <c r="I237" s="169">
        <v>0</v>
      </c>
      <c r="J237" s="207">
        <v>0</v>
      </c>
      <c r="K237" s="208">
        <v>0</v>
      </c>
      <c r="L237" s="169">
        <v>0</v>
      </c>
      <c r="M237" s="201">
        <v>0</v>
      </c>
      <c r="N237" s="201">
        <v>0</v>
      </c>
      <c r="O237" s="192">
        <v>0</v>
      </c>
      <c r="P237" s="317">
        <f>'Work sheet'!C237+'Work sheet'!C363</f>
        <v>1</v>
      </c>
      <c r="Q237" s="317">
        <f>'Work sheet'!D237+'Work sheet'!D363</f>
        <v>0</v>
      </c>
      <c r="R237" s="317">
        <f>'Work sheet'!E237+'Work sheet'!E363</f>
        <v>0</v>
      </c>
      <c r="S237" s="317">
        <f>'Work sheet'!F237+'Work sheet'!F363</f>
        <v>0</v>
      </c>
      <c r="T237" s="317">
        <f>'Work sheet'!G237+'Work sheet'!G363</f>
        <v>1</v>
      </c>
      <c r="U237" s="317">
        <f>'Work sheet'!H237+'Work sheet'!H363</f>
        <v>0</v>
      </c>
      <c r="V237" s="317">
        <f>'Work sheet'!I237+'Work sheet'!I363</f>
        <v>0</v>
      </c>
      <c r="W237" s="317">
        <f>'Work sheet'!J237+'Work sheet'!J363</f>
        <v>0</v>
      </c>
      <c r="X237" s="317">
        <f>'Work sheet'!K237+'Work sheet'!K363</f>
        <v>0</v>
      </c>
      <c r="Y237" s="317">
        <f>'Work sheet'!L237+'Work sheet'!L363</f>
        <v>0</v>
      </c>
      <c r="Z237" s="317">
        <f>'Work sheet'!M237+'Work sheet'!M363</f>
        <v>0</v>
      </c>
      <c r="AA237" s="317">
        <f>'Work sheet'!N237+'Work sheet'!N363</f>
        <v>0</v>
      </c>
      <c r="AB237" s="317">
        <f>'Work sheet'!O237+'Work sheet'!O363</f>
        <v>0</v>
      </c>
    </row>
    <row r="238" spans="1:28" ht="20.100000000000001" customHeight="1" thickBot="1" x14ac:dyDescent="0.35">
      <c r="A238" s="1" t="s">
        <v>3</v>
      </c>
      <c r="B238" s="385"/>
      <c r="C238" s="193">
        <v>0</v>
      </c>
      <c r="D238" s="193">
        <v>0</v>
      </c>
      <c r="E238" s="194">
        <v>0</v>
      </c>
      <c r="F238" s="195">
        <v>0</v>
      </c>
      <c r="G238" s="171">
        <v>0</v>
      </c>
      <c r="H238" s="171">
        <v>0</v>
      </c>
      <c r="I238" s="169">
        <v>0</v>
      </c>
      <c r="J238" s="207">
        <v>0</v>
      </c>
      <c r="K238" s="208">
        <v>0</v>
      </c>
      <c r="L238" s="169">
        <v>0</v>
      </c>
      <c r="M238" s="201">
        <v>0</v>
      </c>
      <c r="N238" s="201">
        <v>0</v>
      </c>
      <c r="O238" s="192">
        <v>0</v>
      </c>
      <c r="P238" s="317">
        <f>'Work sheet'!C238+'Work sheet'!C364</f>
        <v>0</v>
      </c>
      <c r="Q238" s="317">
        <f>'Work sheet'!D238+'Work sheet'!D364</f>
        <v>0</v>
      </c>
      <c r="R238" s="317">
        <f>'Work sheet'!E238+'Work sheet'!E364</f>
        <v>0</v>
      </c>
      <c r="S238" s="317">
        <f>'Work sheet'!F238+'Work sheet'!F364</f>
        <v>0</v>
      </c>
      <c r="T238" s="317">
        <f>'Work sheet'!G238+'Work sheet'!G364</f>
        <v>0</v>
      </c>
      <c r="U238" s="317">
        <f>'Work sheet'!H238+'Work sheet'!H364</f>
        <v>0</v>
      </c>
      <c r="V238" s="317">
        <f>'Work sheet'!I238+'Work sheet'!I364</f>
        <v>0</v>
      </c>
      <c r="W238" s="317">
        <f>'Work sheet'!J238+'Work sheet'!J364</f>
        <v>0</v>
      </c>
      <c r="X238" s="317">
        <f>'Work sheet'!K238+'Work sheet'!K364</f>
        <v>0</v>
      </c>
      <c r="Y238" s="317">
        <f>'Work sheet'!L238+'Work sheet'!L364</f>
        <v>0</v>
      </c>
      <c r="Z238" s="317">
        <f>'Work sheet'!M238+'Work sheet'!M364</f>
        <v>0</v>
      </c>
      <c r="AA238" s="317">
        <f>'Work sheet'!N238+'Work sheet'!N364</f>
        <v>0</v>
      </c>
      <c r="AB238" s="317">
        <f>'Work sheet'!O238+'Work sheet'!O364</f>
        <v>0</v>
      </c>
    </row>
    <row r="239" spans="1:28" ht="20.100000000000001" customHeight="1" thickBot="1" x14ac:dyDescent="0.35">
      <c r="A239" s="1" t="s">
        <v>4</v>
      </c>
      <c r="B239" s="385"/>
      <c r="C239" s="193">
        <v>0</v>
      </c>
      <c r="D239" s="193">
        <v>0</v>
      </c>
      <c r="E239" s="194">
        <v>0</v>
      </c>
      <c r="F239" s="195">
        <v>0</v>
      </c>
      <c r="G239" s="171">
        <v>0</v>
      </c>
      <c r="H239" s="171">
        <v>0</v>
      </c>
      <c r="I239" s="169">
        <v>0</v>
      </c>
      <c r="J239" s="207">
        <v>0</v>
      </c>
      <c r="K239" s="208">
        <v>0</v>
      </c>
      <c r="L239" s="169">
        <v>0</v>
      </c>
      <c r="M239" s="201">
        <v>0</v>
      </c>
      <c r="N239" s="201">
        <v>0</v>
      </c>
      <c r="O239" s="192">
        <v>0</v>
      </c>
      <c r="P239" s="317">
        <f>'Work sheet'!C239+'Work sheet'!C365</f>
        <v>0</v>
      </c>
      <c r="Q239" s="317">
        <f>'Work sheet'!D239+'Work sheet'!D365</f>
        <v>0</v>
      </c>
      <c r="R239" s="317">
        <f>'Work sheet'!E239+'Work sheet'!E365</f>
        <v>0</v>
      </c>
      <c r="S239" s="317">
        <f>'Work sheet'!F239+'Work sheet'!F365</f>
        <v>0</v>
      </c>
      <c r="T239" s="317">
        <f>'Work sheet'!G239+'Work sheet'!G365</f>
        <v>0</v>
      </c>
      <c r="U239" s="317">
        <f>'Work sheet'!H239+'Work sheet'!H365</f>
        <v>0</v>
      </c>
      <c r="V239" s="317">
        <f>'Work sheet'!I239+'Work sheet'!I365</f>
        <v>0</v>
      </c>
      <c r="W239" s="317">
        <f>'Work sheet'!J239+'Work sheet'!J365</f>
        <v>0</v>
      </c>
      <c r="X239" s="317">
        <f>'Work sheet'!K239+'Work sheet'!K365</f>
        <v>0</v>
      </c>
      <c r="Y239" s="317">
        <f>'Work sheet'!L239+'Work sheet'!L365</f>
        <v>0</v>
      </c>
      <c r="Z239" s="317">
        <f>'Work sheet'!M239+'Work sheet'!M365</f>
        <v>0</v>
      </c>
      <c r="AA239" s="317">
        <f>'Work sheet'!N239+'Work sheet'!N365</f>
        <v>0</v>
      </c>
      <c r="AB239" s="317">
        <f>'Work sheet'!O239+'Work sheet'!O365</f>
        <v>0</v>
      </c>
    </row>
    <row r="240" spans="1:28" ht="20.100000000000001" customHeight="1" thickBot="1" x14ac:dyDescent="0.35">
      <c r="A240" s="1" t="s">
        <v>5</v>
      </c>
      <c r="B240" s="385"/>
      <c r="C240" s="193">
        <v>0</v>
      </c>
      <c r="D240" s="193">
        <v>0</v>
      </c>
      <c r="E240" s="194">
        <v>0</v>
      </c>
      <c r="F240" s="195">
        <v>0</v>
      </c>
      <c r="G240" s="171">
        <v>0</v>
      </c>
      <c r="H240" s="171">
        <v>0</v>
      </c>
      <c r="I240" s="169">
        <v>0</v>
      </c>
      <c r="J240" s="207">
        <v>0</v>
      </c>
      <c r="K240" s="208">
        <v>0</v>
      </c>
      <c r="L240" s="169">
        <v>0</v>
      </c>
      <c r="M240" s="201">
        <v>0</v>
      </c>
      <c r="N240" s="201">
        <v>0</v>
      </c>
      <c r="O240" s="192">
        <v>0</v>
      </c>
      <c r="P240" s="317">
        <f>'Work sheet'!C240+'Work sheet'!C366</f>
        <v>0</v>
      </c>
      <c r="Q240" s="317">
        <f>'Work sheet'!D240+'Work sheet'!D366</f>
        <v>0</v>
      </c>
      <c r="R240" s="317">
        <f>'Work sheet'!E240+'Work sheet'!E366</f>
        <v>0</v>
      </c>
      <c r="S240" s="317">
        <f>'Work sheet'!F240+'Work sheet'!F366</f>
        <v>0</v>
      </c>
      <c r="T240" s="317">
        <f>'Work sheet'!G240+'Work sheet'!G366</f>
        <v>0</v>
      </c>
      <c r="U240" s="317">
        <f>'Work sheet'!H240+'Work sheet'!H366</f>
        <v>0</v>
      </c>
      <c r="V240" s="317">
        <f>'Work sheet'!I240+'Work sheet'!I366</f>
        <v>0</v>
      </c>
      <c r="W240" s="317">
        <f>'Work sheet'!J240+'Work sheet'!J366</f>
        <v>0</v>
      </c>
      <c r="X240" s="317">
        <f>'Work sheet'!K240+'Work sheet'!K366</f>
        <v>0</v>
      </c>
      <c r="Y240" s="317">
        <f>'Work sheet'!L240+'Work sheet'!L366</f>
        <v>0</v>
      </c>
      <c r="Z240" s="317">
        <f>'Work sheet'!M240+'Work sheet'!M366</f>
        <v>0</v>
      </c>
      <c r="AA240" s="317">
        <f>'Work sheet'!N240+'Work sheet'!N366</f>
        <v>0</v>
      </c>
      <c r="AB240" s="317">
        <f>'Work sheet'!O240+'Work sheet'!O366</f>
        <v>0</v>
      </c>
    </row>
    <row r="241" spans="1:28" ht="20.100000000000001" customHeight="1" thickBot="1" x14ac:dyDescent="0.35">
      <c r="A241" s="1" t="s">
        <v>6</v>
      </c>
      <c r="B241" s="385"/>
      <c r="C241" s="193">
        <v>0</v>
      </c>
      <c r="D241" s="193">
        <v>0</v>
      </c>
      <c r="E241" s="194">
        <v>0</v>
      </c>
      <c r="F241" s="195">
        <v>0</v>
      </c>
      <c r="G241" s="171">
        <v>0</v>
      </c>
      <c r="H241" s="171">
        <v>0</v>
      </c>
      <c r="I241" s="169">
        <v>0</v>
      </c>
      <c r="J241" s="207">
        <v>0</v>
      </c>
      <c r="K241" s="208">
        <v>0</v>
      </c>
      <c r="L241" s="169">
        <v>0</v>
      </c>
      <c r="M241" s="201">
        <v>0</v>
      </c>
      <c r="N241" s="201">
        <v>0</v>
      </c>
      <c r="O241" s="192">
        <v>0</v>
      </c>
      <c r="P241" s="317">
        <f>'Work sheet'!C241+'Work sheet'!C367</f>
        <v>0</v>
      </c>
      <c r="Q241" s="317">
        <f>'Work sheet'!D241+'Work sheet'!D367</f>
        <v>0</v>
      </c>
      <c r="R241" s="317">
        <f>'Work sheet'!E241+'Work sheet'!E367</f>
        <v>0</v>
      </c>
      <c r="S241" s="317">
        <f>'Work sheet'!F241+'Work sheet'!F367</f>
        <v>0</v>
      </c>
      <c r="T241" s="317">
        <f>'Work sheet'!G241+'Work sheet'!G367</f>
        <v>0</v>
      </c>
      <c r="U241" s="317">
        <f>'Work sheet'!H241+'Work sheet'!H367</f>
        <v>0</v>
      </c>
      <c r="V241" s="317">
        <f>'Work sheet'!I241+'Work sheet'!I367</f>
        <v>0</v>
      </c>
      <c r="W241" s="317">
        <f>'Work sheet'!J241+'Work sheet'!J367</f>
        <v>0</v>
      </c>
      <c r="X241" s="317">
        <f>'Work sheet'!K241+'Work sheet'!K367</f>
        <v>0</v>
      </c>
      <c r="Y241" s="317">
        <f>'Work sheet'!L241+'Work sheet'!L367</f>
        <v>0</v>
      </c>
      <c r="Z241" s="317">
        <f>'Work sheet'!M241+'Work sheet'!M367</f>
        <v>0</v>
      </c>
      <c r="AA241" s="317">
        <f>'Work sheet'!N241+'Work sheet'!N367</f>
        <v>0</v>
      </c>
      <c r="AB241" s="317">
        <f>'Work sheet'!O241+'Work sheet'!O367</f>
        <v>0</v>
      </c>
    </row>
    <row r="242" spans="1:28" ht="20.100000000000001" customHeight="1" thickBot="1" x14ac:dyDescent="0.35">
      <c r="A242" s="1" t="s">
        <v>7</v>
      </c>
      <c r="B242" s="385"/>
      <c r="C242" s="193">
        <v>0</v>
      </c>
      <c r="D242" s="193">
        <v>0</v>
      </c>
      <c r="E242" s="194">
        <v>0</v>
      </c>
      <c r="F242" s="195">
        <v>0</v>
      </c>
      <c r="G242" s="171">
        <v>0</v>
      </c>
      <c r="H242" s="171">
        <v>0</v>
      </c>
      <c r="I242" s="169">
        <v>0</v>
      </c>
      <c r="J242" s="207">
        <v>0</v>
      </c>
      <c r="K242" s="208">
        <v>0</v>
      </c>
      <c r="L242" s="169">
        <v>0</v>
      </c>
      <c r="M242" s="201">
        <v>0</v>
      </c>
      <c r="N242" s="201">
        <v>0</v>
      </c>
      <c r="O242" s="192">
        <v>0</v>
      </c>
      <c r="P242" s="317">
        <f>'Work sheet'!C242+'Work sheet'!C368</f>
        <v>0</v>
      </c>
      <c r="Q242" s="317">
        <f>'Work sheet'!D242+'Work sheet'!D368</f>
        <v>0</v>
      </c>
      <c r="R242" s="317">
        <f>'Work sheet'!E242+'Work sheet'!E368</f>
        <v>0</v>
      </c>
      <c r="S242" s="317">
        <f>'Work sheet'!F242+'Work sheet'!F368</f>
        <v>0</v>
      </c>
      <c r="T242" s="317">
        <f>'Work sheet'!G242+'Work sheet'!G368</f>
        <v>0</v>
      </c>
      <c r="U242" s="317">
        <f>'Work sheet'!H242+'Work sheet'!H368</f>
        <v>0</v>
      </c>
      <c r="V242" s="317">
        <f>'Work sheet'!I242+'Work sheet'!I368</f>
        <v>0</v>
      </c>
      <c r="W242" s="317">
        <f>'Work sheet'!J242+'Work sheet'!J368</f>
        <v>0</v>
      </c>
      <c r="X242" s="317">
        <f>'Work sheet'!K242+'Work sheet'!K368</f>
        <v>0</v>
      </c>
      <c r="Y242" s="317">
        <f>'Work sheet'!L242+'Work sheet'!L368</f>
        <v>0</v>
      </c>
      <c r="Z242" s="317">
        <f>'Work sheet'!M242+'Work sheet'!M368</f>
        <v>0</v>
      </c>
      <c r="AA242" s="317">
        <f>'Work sheet'!N242+'Work sheet'!N368</f>
        <v>0</v>
      </c>
      <c r="AB242" s="317">
        <f>'Work sheet'!O242+'Work sheet'!O368</f>
        <v>0</v>
      </c>
    </row>
    <row r="243" spans="1:28" ht="20.100000000000001" customHeight="1" thickBot="1" x14ac:dyDescent="0.35">
      <c r="A243" s="1" t="s">
        <v>8</v>
      </c>
      <c r="B243" s="385"/>
      <c r="C243" s="193">
        <v>0</v>
      </c>
      <c r="D243" s="193">
        <v>0</v>
      </c>
      <c r="E243" s="194">
        <v>0</v>
      </c>
      <c r="F243" s="195">
        <v>0</v>
      </c>
      <c r="G243" s="171">
        <v>0</v>
      </c>
      <c r="H243" s="171">
        <v>0</v>
      </c>
      <c r="I243" s="169">
        <v>0</v>
      </c>
      <c r="J243" s="207">
        <v>0</v>
      </c>
      <c r="K243" s="208">
        <v>0</v>
      </c>
      <c r="L243" s="169">
        <v>0</v>
      </c>
      <c r="M243" s="201">
        <v>0</v>
      </c>
      <c r="N243" s="201">
        <v>0</v>
      </c>
      <c r="O243" s="192">
        <v>0</v>
      </c>
      <c r="P243" s="317">
        <f>'Work sheet'!C243+'Work sheet'!C369</f>
        <v>0</v>
      </c>
      <c r="Q243" s="317">
        <f>'Work sheet'!D243+'Work sheet'!D369</f>
        <v>0</v>
      </c>
      <c r="R243" s="317">
        <f>'Work sheet'!E243+'Work sheet'!E369</f>
        <v>0</v>
      </c>
      <c r="S243" s="317">
        <f>'Work sheet'!F243+'Work sheet'!F369</f>
        <v>0</v>
      </c>
      <c r="T243" s="317">
        <f>'Work sheet'!G243+'Work sheet'!G369</f>
        <v>0</v>
      </c>
      <c r="U243" s="317">
        <f>'Work sheet'!H243+'Work sheet'!H369</f>
        <v>0</v>
      </c>
      <c r="V243" s="317">
        <f>'Work sheet'!I243+'Work sheet'!I369</f>
        <v>0</v>
      </c>
      <c r="W243" s="317">
        <f>'Work sheet'!J243+'Work sheet'!J369</f>
        <v>0</v>
      </c>
      <c r="X243" s="317">
        <f>'Work sheet'!K243+'Work sheet'!K369</f>
        <v>0</v>
      </c>
      <c r="Y243" s="317">
        <f>'Work sheet'!L243+'Work sheet'!L369</f>
        <v>0</v>
      </c>
      <c r="Z243" s="317">
        <f>'Work sheet'!M243+'Work sheet'!M369</f>
        <v>0</v>
      </c>
      <c r="AA243" s="317">
        <f>'Work sheet'!N243+'Work sheet'!N369</f>
        <v>0</v>
      </c>
      <c r="AB243" s="317">
        <f>'Work sheet'!O243+'Work sheet'!O369</f>
        <v>0</v>
      </c>
    </row>
    <row r="244" spans="1:28" ht="20.100000000000001" customHeight="1" thickBot="1" x14ac:dyDescent="0.35">
      <c r="A244" s="1" t="s">
        <v>9</v>
      </c>
      <c r="B244" s="385"/>
      <c r="C244" s="193">
        <v>0</v>
      </c>
      <c r="D244" s="193">
        <v>0</v>
      </c>
      <c r="E244" s="194">
        <v>0</v>
      </c>
      <c r="F244" s="195">
        <v>0</v>
      </c>
      <c r="G244" s="171">
        <v>0</v>
      </c>
      <c r="H244" s="171">
        <v>0</v>
      </c>
      <c r="I244" s="169">
        <v>0</v>
      </c>
      <c r="J244" s="207">
        <v>0</v>
      </c>
      <c r="K244" s="208">
        <v>0</v>
      </c>
      <c r="L244" s="169">
        <v>0</v>
      </c>
      <c r="M244" s="201">
        <v>0</v>
      </c>
      <c r="N244" s="201">
        <v>0</v>
      </c>
      <c r="O244" s="192">
        <v>0</v>
      </c>
      <c r="P244" s="317">
        <f>'Work sheet'!C244+'Work sheet'!C370</f>
        <v>0</v>
      </c>
      <c r="Q244" s="317">
        <f>'Work sheet'!D244+'Work sheet'!D370</f>
        <v>0</v>
      </c>
      <c r="R244" s="317">
        <f>'Work sheet'!E244+'Work sheet'!E370</f>
        <v>0</v>
      </c>
      <c r="S244" s="317">
        <f>'Work sheet'!F244+'Work sheet'!F370</f>
        <v>0</v>
      </c>
      <c r="T244" s="317">
        <f>'Work sheet'!G244+'Work sheet'!G370</f>
        <v>0</v>
      </c>
      <c r="U244" s="317">
        <f>'Work sheet'!H244+'Work sheet'!H370</f>
        <v>0</v>
      </c>
      <c r="V244" s="317">
        <f>'Work sheet'!I244+'Work sheet'!I370</f>
        <v>0</v>
      </c>
      <c r="W244" s="317">
        <f>'Work sheet'!J244+'Work sheet'!J370</f>
        <v>0</v>
      </c>
      <c r="X244" s="317">
        <f>'Work sheet'!K244+'Work sheet'!K370</f>
        <v>0</v>
      </c>
      <c r="Y244" s="317">
        <f>'Work sheet'!L244+'Work sheet'!L370</f>
        <v>0</v>
      </c>
      <c r="Z244" s="317">
        <f>'Work sheet'!M244+'Work sheet'!M370</f>
        <v>0</v>
      </c>
      <c r="AA244" s="317">
        <f>'Work sheet'!N244+'Work sheet'!N370</f>
        <v>0</v>
      </c>
      <c r="AB244" s="317">
        <f>'Work sheet'!O244+'Work sheet'!O370</f>
        <v>0</v>
      </c>
    </row>
    <row r="245" spans="1:28" ht="20.100000000000001" customHeight="1" thickBot="1" x14ac:dyDescent="0.35">
      <c r="A245" s="1" t="s">
        <v>10</v>
      </c>
      <c r="B245" s="385"/>
      <c r="C245" s="198">
        <v>0</v>
      </c>
      <c r="D245" s="198">
        <v>0</v>
      </c>
      <c r="E245" s="199">
        <v>0</v>
      </c>
      <c r="F245" s="200">
        <v>0</v>
      </c>
      <c r="G245" s="182">
        <v>0</v>
      </c>
      <c r="H245" s="171">
        <v>0</v>
      </c>
      <c r="I245" s="169">
        <v>0</v>
      </c>
      <c r="J245" s="207">
        <v>0</v>
      </c>
      <c r="K245" s="208">
        <v>0</v>
      </c>
      <c r="L245" s="169">
        <v>0</v>
      </c>
      <c r="M245" s="201">
        <v>0</v>
      </c>
      <c r="N245" s="201">
        <v>0</v>
      </c>
      <c r="O245" s="192">
        <v>0</v>
      </c>
      <c r="P245" s="317">
        <f>'Work sheet'!C245+'Work sheet'!C371</f>
        <v>0</v>
      </c>
      <c r="Q245" s="317">
        <f>'Work sheet'!D245+'Work sheet'!D371</f>
        <v>0</v>
      </c>
      <c r="R245" s="317">
        <f>'Work sheet'!E245+'Work sheet'!E371</f>
        <v>0</v>
      </c>
      <c r="S245" s="317">
        <f>'Work sheet'!F245+'Work sheet'!F371</f>
        <v>0</v>
      </c>
      <c r="T245" s="317">
        <f>'Work sheet'!G245+'Work sheet'!G371</f>
        <v>0</v>
      </c>
      <c r="U245" s="317">
        <f>'Work sheet'!H245+'Work sheet'!H371</f>
        <v>0</v>
      </c>
      <c r="V245" s="317">
        <f>'Work sheet'!I245+'Work sheet'!I371</f>
        <v>0</v>
      </c>
      <c r="W245" s="317">
        <f>'Work sheet'!J245+'Work sheet'!J371</f>
        <v>0</v>
      </c>
      <c r="X245" s="317">
        <f>'Work sheet'!K245+'Work sheet'!K371</f>
        <v>0</v>
      </c>
      <c r="Y245" s="317">
        <f>'Work sheet'!L245+'Work sheet'!L371</f>
        <v>0</v>
      </c>
      <c r="Z245" s="317">
        <f>'Work sheet'!M245+'Work sheet'!M371</f>
        <v>0</v>
      </c>
      <c r="AA245" s="317">
        <f>'Work sheet'!N245+'Work sheet'!N371</f>
        <v>0</v>
      </c>
      <c r="AB245" s="317">
        <f>'Work sheet'!O245+'Work sheet'!O371</f>
        <v>0</v>
      </c>
    </row>
    <row r="246" spans="1:28" ht="20.100000000000001" customHeight="1" thickBot="1" x14ac:dyDescent="0.35">
      <c r="A246" s="1" t="s">
        <v>11</v>
      </c>
      <c r="B246" s="385"/>
      <c r="C246" s="193">
        <v>0</v>
      </c>
      <c r="D246" s="193">
        <v>0</v>
      </c>
      <c r="E246" s="194">
        <v>0</v>
      </c>
      <c r="F246" s="195">
        <v>0</v>
      </c>
      <c r="G246" s="171">
        <v>0</v>
      </c>
      <c r="H246" s="171">
        <v>0</v>
      </c>
      <c r="I246" s="169">
        <v>0</v>
      </c>
      <c r="J246" s="207">
        <v>0</v>
      </c>
      <c r="K246" s="208">
        <v>0</v>
      </c>
      <c r="L246" s="169">
        <v>0</v>
      </c>
      <c r="M246" s="201">
        <v>0</v>
      </c>
      <c r="N246" s="201">
        <v>0</v>
      </c>
      <c r="O246" s="192">
        <v>0</v>
      </c>
      <c r="P246" s="317">
        <f>'Work sheet'!C246+'Work sheet'!C372</f>
        <v>0</v>
      </c>
      <c r="Q246" s="317">
        <f>'Work sheet'!D246+'Work sheet'!D372</f>
        <v>0</v>
      </c>
      <c r="R246" s="317">
        <f>'Work sheet'!E246+'Work sheet'!E372</f>
        <v>0</v>
      </c>
      <c r="S246" s="317">
        <f>'Work sheet'!F246+'Work sheet'!F372</f>
        <v>0</v>
      </c>
      <c r="T246" s="317">
        <f>'Work sheet'!G246+'Work sheet'!G372</f>
        <v>0</v>
      </c>
      <c r="U246" s="317">
        <f>'Work sheet'!H246+'Work sheet'!H372</f>
        <v>0</v>
      </c>
      <c r="V246" s="317">
        <f>'Work sheet'!I246+'Work sheet'!I372</f>
        <v>0</v>
      </c>
      <c r="W246" s="317">
        <f>'Work sheet'!J246+'Work sheet'!J372</f>
        <v>0</v>
      </c>
      <c r="X246" s="317">
        <f>'Work sheet'!K246+'Work sheet'!K372</f>
        <v>0</v>
      </c>
      <c r="Y246" s="317">
        <f>'Work sheet'!L246+'Work sheet'!L372</f>
        <v>0</v>
      </c>
      <c r="Z246" s="317">
        <f>'Work sheet'!M246+'Work sheet'!M372</f>
        <v>0</v>
      </c>
      <c r="AA246" s="317">
        <f>'Work sheet'!N246+'Work sheet'!N372</f>
        <v>0</v>
      </c>
      <c r="AB246" s="317">
        <f>'Work sheet'!O246+'Work sheet'!O372</f>
        <v>0</v>
      </c>
    </row>
    <row r="247" spans="1:28" ht="20.100000000000001" customHeight="1" thickBot="1" x14ac:dyDescent="0.35">
      <c r="A247" s="1" t="s">
        <v>12</v>
      </c>
      <c r="B247" s="385"/>
      <c r="C247" s="193">
        <v>0</v>
      </c>
      <c r="D247" s="193">
        <v>0</v>
      </c>
      <c r="E247" s="194">
        <v>0</v>
      </c>
      <c r="F247" s="195">
        <v>0</v>
      </c>
      <c r="G247" s="171">
        <v>0</v>
      </c>
      <c r="H247" s="171">
        <v>0</v>
      </c>
      <c r="I247" s="169">
        <v>0</v>
      </c>
      <c r="J247" s="207">
        <v>0</v>
      </c>
      <c r="K247" s="208">
        <v>0</v>
      </c>
      <c r="L247" s="169">
        <v>0</v>
      </c>
      <c r="M247" s="201">
        <v>0</v>
      </c>
      <c r="N247" s="201">
        <v>0</v>
      </c>
      <c r="O247" s="192">
        <v>0</v>
      </c>
      <c r="P247" s="317">
        <f>'Work sheet'!C247+'Work sheet'!C373</f>
        <v>0</v>
      </c>
      <c r="Q247" s="317">
        <f>'Work sheet'!D247+'Work sheet'!D373</f>
        <v>0</v>
      </c>
      <c r="R247" s="317">
        <f>'Work sheet'!E247+'Work sheet'!E373</f>
        <v>0</v>
      </c>
      <c r="S247" s="317">
        <f>'Work sheet'!F247+'Work sheet'!F373</f>
        <v>0</v>
      </c>
      <c r="T247" s="317">
        <f>'Work sheet'!G247+'Work sheet'!G373</f>
        <v>0</v>
      </c>
      <c r="U247" s="317">
        <f>'Work sheet'!H247+'Work sheet'!H373</f>
        <v>0</v>
      </c>
      <c r="V247" s="317">
        <f>'Work sheet'!I247+'Work sheet'!I373</f>
        <v>0</v>
      </c>
      <c r="W247" s="317">
        <f>'Work sheet'!J247+'Work sheet'!J373</f>
        <v>0</v>
      </c>
      <c r="X247" s="317">
        <f>'Work sheet'!K247+'Work sheet'!K373</f>
        <v>0</v>
      </c>
      <c r="Y247" s="317">
        <f>'Work sheet'!L247+'Work sheet'!L373</f>
        <v>0</v>
      </c>
      <c r="Z247" s="317">
        <f>'Work sheet'!M247+'Work sheet'!M373</f>
        <v>0</v>
      </c>
      <c r="AA247" s="317">
        <f>'Work sheet'!N247+'Work sheet'!N373</f>
        <v>0</v>
      </c>
      <c r="AB247" s="317">
        <f>'Work sheet'!O247+'Work sheet'!O373</f>
        <v>0</v>
      </c>
    </row>
    <row r="248" spans="1:28" ht="20.100000000000001" customHeight="1" thickBot="1" x14ac:dyDescent="0.35">
      <c r="A248" s="1" t="s">
        <v>13</v>
      </c>
      <c r="B248" s="385"/>
      <c r="C248" s="193">
        <v>0</v>
      </c>
      <c r="D248" s="193">
        <v>0</v>
      </c>
      <c r="E248" s="194">
        <v>0</v>
      </c>
      <c r="F248" s="195">
        <v>0</v>
      </c>
      <c r="G248" s="171">
        <v>0</v>
      </c>
      <c r="H248" s="171">
        <v>0</v>
      </c>
      <c r="I248" s="169">
        <v>0</v>
      </c>
      <c r="J248" s="207">
        <v>0</v>
      </c>
      <c r="K248" s="208">
        <v>0</v>
      </c>
      <c r="L248" s="169">
        <v>0</v>
      </c>
      <c r="M248" s="201">
        <v>0</v>
      </c>
      <c r="N248" s="201">
        <v>0</v>
      </c>
      <c r="O248" s="192">
        <v>0</v>
      </c>
      <c r="P248" s="317">
        <f>'Work sheet'!C248+'Work sheet'!C374</f>
        <v>0</v>
      </c>
      <c r="Q248" s="317">
        <f>'Work sheet'!D248+'Work sheet'!D374</f>
        <v>0</v>
      </c>
      <c r="R248" s="317">
        <f>'Work sheet'!E248+'Work sheet'!E374</f>
        <v>0</v>
      </c>
      <c r="S248" s="317">
        <f>'Work sheet'!F248+'Work sheet'!F374</f>
        <v>0</v>
      </c>
      <c r="T248" s="317">
        <f>'Work sheet'!G248+'Work sheet'!G374</f>
        <v>0</v>
      </c>
      <c r="U248" s="317">
        <f>'Work sheet'!H248+'Work sheet'!H374</f>
        <v>0</v>
      </c>
      <c r="V248" s="317">
        <f>'Work sheet'!I248+'Work sheet'!I374</f>
        <v>0</v>
      </c>
      <c r="W248" s="317">
        <f>'Work sheet'!J248+'Work sheet'!J374</f>
        <v>0</v>
      </c>
      <c r="X248" s="317">
        <f>'Work sheet'!K248+'Work sheet'!K374</f>
        <v>0</v>
      </c>
      <c r="Y248" s="317">
        <f>'Work sheet'!L248+'Work sheet'!L374</f>
        <v>0</v>
      </c>
      <c r="Z248" s="317">
        <f>'Work sheet'!M248+'Work sheet'!M374</f>
        <v>0</v>
      </c>
      <c r="AA248" s="317">
        <f>'Work sheet'!N248+'Work sheet'!N374</f>
        <v>0</v>
      </c>
      <c r="AB248" s="317">
        <f>'Work sheet'!O248+'Work sheet'!O374</f>
        <v>0</v>
      </c>
    </row>
    <row r="249" spans="1:28" ht="20.100000000000001" customHeight="1" thickBot="1" x14ac:dyDescent="0.35">
      <c r="A249" s="1" t="s">
        <v>14</v>
      </c>
      <c r="B249" s="385"/>
      <c r="C249" s="193">
        <v>0</v>
      </c>
      <c r="D249" s="193">
        <v>7</v>
      </c>
      <c r="E249" s="194">
        <v>2</v>
      </c>
      <c r="F249" s="195">
        <v>0</v>
      </c>
      <c r="G249" s="171">
        <v>9</v>
      </c>
      <c r="H249" s="171">
        <v>0</v>
      </c>
      <c r="I249" s="169">
        <v>5</v>
      </c>
      <c r="J249" s="169">
        <v>1</v>
      </c>
      <c r="K249" s="169">
        <v>0</v>
      </c>
      <c r="L249" s="169">
        <v>6</v>
      </c>
      <c r="M249" s="169">
        <v>6</v>
      </c>
      <c r="N249" s="201">
        <v>0</v>
      </c>
      <c r="O249" s="192">
        <v>6</v>
      </c>
      <c r="P249" s="317">
        <f>'Work sheet'!C249+'Work sheet'!C375</f>
        <v>0</v>
      </c>
      <c r="Q249" s="317">
        <f>'Work sheet'!D249+'Work sheet'!D375</f>
        <v>7</v>
      </c>
      <c r="R249" s="317">
        <f>'Work sheet'!E249+'Work sheet'!E375</f>
        <v>2</v>
      </c>
      <c r="S249" s="317">
        <f>'Work sheet'!F249+'Work sheet'!F375</f>
        <v>0</v>
      </c>
      <c r="T249" s="317">
        <f>'Work sheet'!G249+'Work sheet'!G375</f>
        <v>9</v>
      </c>
      <c r="U249" s="317">
        <f>'Work sheet'!H249+'Work sheet'!H375</f>
        <v>0</v>
      </c>
      <c r="V249" s="317">
        <f>'Work sheet'!I249+'Work sheet'!I375</f>
        <v>5</v>
      </c>
      <c r="W249" s="317">
        <f>'Work sheet'!J249+'Work sheet'!J375</f>
        <v>1</v>
      </c>
      <c r="X249" s="317">
        <f>'Work sheet'!K249+'Work sheet'!K375</f>
        <v>0</v>
      </c>
      <c r="Y249" s="317">
        <f>'Work sheet'!L249+'Work sheet'!L375</f>
        <v>6</v>
      </c>
      <c r="Z249" s="317">
        <f>'Work sheet'!M249+'Work sheet'!M375</f>
        <v>6</v>
      </c>
      <c r="AA249" s="317">
        <f>'Work sheet'!N249+'Work sheet'!N375</f>
        <v>0</v>
      </c>
      <c r="AB249" s="317">
        <f>'Work sheet'!O249+'Work sheet'!O375</f>
        <v>6</v>
      </c>
    </row>
    <row r="250" spans="1:28" ht="20.100000000000001" customHeight="1" thickBot="1" x14ac:dyDescent="0.35">
      <c r="A250" s="1" t="s">
        <v>15</v>
      </c>
      <c r="B250" s="385"/>
      <c r="C250" s="193">
        <v>0</v>
      </c>
      <c r="D250" s="193">
        <v>1</v>
      </c>
      <c r="E250" s="194">
        <v>0</v>
      </c>
      <c r="F250" s="195">
        <v>0</v>
      </c>
      <c r="G250" s="171">
        <v>1</v>
      </c>
      <c r="H250" s="171">
        <v>0</v>
      </c>
      <c r="I250" s="169">
        <v>0</v>
      </c>
      <c r="J250" s="169">
        <v>0</v>
      </c>
      <c r="K250" s="169">
        <v>0</v>
      </c>
      <c r="L250" s="169">
        <v>0</v>
      </c>
      <c r="M250" s="169">
        <v>0</v>
      </c>
      <c r="N250" s="201">
        <v>0</v>
      </c>
      <c r="O250" s="192">
        <v>0</v>
      </c>
      <c r="P250" s="317">
        <f>'Work sheet'!C250+'Work sheet'!C376</f>
        <v>0</v>
      </c>
      <c r="Q250" s="317">
        <f>'Work sheet'!D250+'Work sheet'!D376</f>
        <v>1</v>
      </c>
      <c r="R250" s="317">
        <f>'Work sheet'!E250+'Work sheet'!E376</f>
        <v>0</v>
      </c>
      <c r="S250" s="317">
        <f>'Work sheet'!F250+'Work sheet'!F376</f>
        <v>0</v>
      </c>
      <c r="T250" s="317">
        <f>'Work sheet'!G250+'Work sheet'!G376</f>
        <v>1</v>
      </c>
      <c r="U250" s="317">
        <f>'Work sheet'!H250+'Work sheet'!H376</f>
        <v>0</v>
      </c>
      <c r="V250" s="317">
        <f>'Work sheet'!I250+'Work sheet'!I376</f>
        <v>0</v>
      </c>
      <c r="W250" s="317">
        <f>'Work sheet'!J250+'Work sheet'!J376</f>
        <v>0</v>
      </c>
      <c r="X250" s="317">
        <f>'Work sheet'!K250+'Work sheet'!K376</f>
        <v>0</v>
      </c>
      <c r="Y250" s="317">
        <f>'Work sheet'!L250+'Work sheet'!L376</f>
        <v>0</v>
      </c>
      <c r="Z250" s="317">
        <f>'Work sheet'!M250+'Work sheet'!M376</f>
        <v>0</v>
      </c>
      <c r="AA250" s="317">
        <f>'Work sheet'!N250+'Work sheet'!N376</f>
        <v>0</v>
      </c>
      <c r="AB250" s="317">
        <f>'Work sheet'!O250+'Work sheet'!O376</f>
        <v>0</v>
      </c>
    </row>
    <row r="251" spans="1:28" ht="20.100000000000001" customHeight="1" thickBot="1" x14ac:dyDescent="0.35">
      <c r="A251" s="1" t="s">
        <v>16</v>
      </c>
      <c r="B251" s="385"/>
      <c r="C251" s="193">
        <v>0</v>
      </c>
      <c r="D251" s="193">
        <v>1</v>
      </c>
      <c r="E251" s="194">
        <v>0</v>
      </c>
      <c r="F251" s="195">
        <v>0</v>
      </c>
      <c r="G251" s="171">
        <v>1</v>
      </c>
      <c r="H251" s="171">
        <v>0</v>
      </c>
      <c r="I251" s="169">
        <v>0</v>
      </c>
      <c r="J251" s="169">
        <v>1</v>
      </c>
      <c r="K251" s="169">
        <v>0</v>
      </c>
      <c r="L251" s="169">
        <v>1</v>
      </c>
      <c r="M251" s="169">
        <v>1</v>
      </c>
      <c r="N251" s="201">
        <v>0</v>
      </c>
      <c r="O251" s="192">
        <v>1</v>
      </c>
      <c r="P251" s="317">
        <f>'Work sheet'!C251+'Work sheet'!C377</f>
        <v>0</v>
      </c>
      <c r="Q251" s="317">
        <f>'Work sheet'!D251+'Work sheet'!D377</f>
        <v>1</v>
      </c>
      <c r="R251" s="317">
        <f>'Work sheet'!E251+'Work sheet'!E377</f>
        <v>0</v>
      </c>
      <c r="S251" s="317">
        <f>'Work sheet'!F251+'Work sheet'!F377</f>
        <v>0</v>
      </c>
      <c r="T251" s="317">
        <f>'Work sheet'!G251+'Work sheet'!G377</f>
        <v>1</v>
      </c>
      <c r="U251" s="317">
        <f>'Work sheet'!H251+'Work sheet'!H377</f>
        <v>0</v>
      </c>
      <c r="V251" s="317">
        <f>'Work sheet'!I251+'Work sheet'!I377</f>
        <v>0</v>
      </c>
      <c r="W251" s="317">
        <f>'Work sheet'!J251+'Work sheet'!J377</f>
        <v>1</v>
      </c>
      <c r="X251" s="317">
        <f>'Work sheet'!K251+'Work sheet'!K377</f>
        <v>0</v>
      </c>
      <c r="Y251" s="317">
        <f>'Work sheet'!L251+'Work sheet'!L377</f>
        <v>1</v>
      </c>
      <c r="Z251" s="317">
        <f>'Work sheet'!M251+'Work sheet'!M377</f>
        <v>1</v>
      </c>
      <c r="AA251" s="317">
        <f>'Work sheet'!N251+'Work sheet'!N377</f>
        <v>0</v>
      </c>
      <c r="AB251" s="317">
        <f>'Work sheet'!O251+'Work sheet'!O377</f>
        <v>1</v>
      </c>
    </row>
    <row r="252" spans="1:28" ht="20.100000000000001" customHeight="1" thickBot="1" x14ac:dyDescent="0.35">
      <c r="A252" s="128" t="s">
        <v>17</v>
      </c>
      <c r="B252" s="385"/>
      <c r="C252" s="198">
        <v>0</v>
      </c>
      <c r="D252" s="198">
        <v>1</v>
      </c>
      <c r="E252" s="199">
        <v>0</v>
      </c>
      <c r="F252" s="200">
        <v>1</v>
      </c>
      <c r="G252" s="182">
        <v>2</v>
      </c>
      <c r="H252" s="171">
        <v>0</v>
      </c>
      <c r="I252" s="169">
        <v>2</v>
      </c>
      <c r="J252" s="169">
        <v>0</v>
      </c>
      <c r="K252" s="169">
        <v>1</v>
      </c>
      <c r="L252" s="169">
        <v>3</v>
      </c>
      <c r="M252" s="169">
        <v>2</v>
      </c>
      <c r="N252" s="201">
        <v>1</v>
      </c>
      <c r="O252" s="192">
        <v>3</v>
      </c>
      <c r="P252" s="317">
        <f>'Work sheet'!C252+'Work sheet'!C378</f>
        <v>0</v>
      </c>
      <c r="Q252" s="317">
        <f>'Work sheet'!D252+'Work sheet'!D378</f>
        <v>1</v>
      </c>
      <c r="R252" s="317">
        <f>'Work sheet'!E252+'Work sheet'!E378</f>
        <v>0</v>
      </c>
      <c r="S252" s="317">
        <f>'Work sheet'!F252+'Work sheet'!F378</f>
        <v>1</v>
      </c>
      <c r="T252" s="317">
        <f>'Work sheet'!G252+'Work sheet'!G378</f>
        <v>2</v>
      </c>
      <c r="U252" s="317">
        <f>'Work sheet'!H252+'Work sheet'!H378</f>
        <v>0</v>
      </c>
      <c r="V252" s="317">
        <f>'Work sheet'!I252+'Work sheet'!I378</f>
        <v>2</v>
      </c>
      <c r="W252" s="317">
        <f>'Work sheet'!J252+'Work sheet'!J378</f>
        <v>0</v>
      </c>
      <c r="X252" s="317">
        <f>'Work sheet'!K252+'Work sheet'!K378</f>
        <v>1</v>
      </c>
      <c r="Y252" s="317">
        <f>'Work sheet'!L252+'Work sheet'!L378</f>
        <v>3</v>
      </c>
      <c r="Z252" s="317">
        <f>'Work sheet'!M252+'Work sheet'!M378</f>
        <v>2</v>
      </c>
      <c r="AA252" s="317">
        <f>'Work sheet'!N252+'Work sheet'!N378</f>
        <v>1</v>
      </c>
      <c r="AB252" s="317">
        <f>'Work sheet'!O252+'Work sheet'!O378</f>
        <v>3</v>
      </c>
    </row>
    <row r="253" spans="1:28" ht="20.100000000000001" customHeight="1" thickBot="1" x14ac:dyDescent="0.35">
      <c r="A253" s="1" t="s">
        <v>18</v>
      </c>
      <c r="B253" s="385"/>
      <c r="C253" s="193">
        <v>0</v>
      </c>
      <c r="D253" s="193">
        <v>0</v>
      </c>
      <c r="E253" s="194">
        <v>0</v>
      </c>
      <c r="F253" s="195">
        <v>0</v>
      </c>
      <c r="G253" s="171">
        <v>0</v>
      </c>
      <c r="H253" s="171">
        <v>0</v>
      </c>
      <c r="I253" s="169">
        <v>0</v>
      </c>
      <c r="J253" s="207">
        <v>0</v>
      </c>
      <c r="K253" s="208">
        <v>0</v>
      </c>
      <c r="L253" s="169">
        <v>0</v>
      </c>
      <c r="M253" s="201">
        <v>0</v>
      </c>
      <c r="N253" s="201">
        <v>0</v>
      </c>
      <c r="O253" s="192">
        <v>0</v>
      </c>
      <c r="P253" s="317">
        <f>'Work sheet'!C253+'Work sheet'!C379</f>
        <v>0</v>
      </c>
      <c r="Q253" s="317">
        <f>'Work sheet'!D253+'Work sheet'!D379</f>
        <v>0</v>
      </c>
      <c r="R253" s="317">
        <f>'Work sheet'!E253+'Work sheet'!E379</f>
        <v>0</v>
      </c>
      <c r="S253" s="317">
        <f>'Work sheet'!F253+'Work sheet'!F379</f>
        <v>0</v>
      </c>
      <c r="T253" s="317">
        <f>'Work sheet'!G253+'Work sheet'!G379</f>
        <v>0</v>
      </c>
      <c r="U253" s="317">
        <f>'Work sheet'!H253+'Work sheet'!H379</f>
        <v>0</v>
      </c>
      <c r="V253" s="317">
        <f>'Work sheet'!I253+'Work sheet'!I379</f>
        <v>0</v>
      </c>
      <c r="W253" s="317">
        <f>'Work sheet'!J253+'Work sheet'!J379</f>
        <v>0</v>
      </c>
      <c r="X253" s="317">
        <f>'Work sheet'!K253+'Work sheet'!K379</f>
        <v>0</v>
      </c>
      <c r="Y253" s="317">
        <f>'Work sheet'!L253+'Work sheet'!L379</f>
        <v>0</v>
      </c>
      <c r="Z253" s="317">
        <f>'Work sheet'!M253+'Work sheet'!M379</f>
        <v>0</v>
      </c>
      <c r="AA253" s="317">
        <f>'Work sheet'!N253+'Work sheet'!N379</f>
        <v>0</v>
      </c>
      <c r="AB253" s="317">
        <f>'Work sheet'!O253+'Work sheet'!O379</f>
        <v>0</v>
      </c>
    </row>
    <row r="254" spans="1:28" ht="20.100000000000001" customHeight="1" thickBot="1" x14ac:dyDescent="0.35">
      <c r="A254" s="1" t="s">
        <v>19</v>
      </c>
      <c r="B254" s="385"/>
      <c r="C254" s="193">
        <v>0</v>
      </c>
      <c r="D254" s="193">
        <v>0</v>
      </c>
      <c r="E254" s="194">
        <v>0</v>
      </c>
      <c r="F254" s="195">
        <v>0</v>
      </c>
      <c r="G254" s="171">
        <v>0</v>
      </c>
      <c r="H254" s="171">
        <v>0</v>
      </c>
      <c r="I254" s="169">
        <v>0</v>
      </c>
      <c r="J254" s="207">
        <v>0</v>
      </c>
      <c r="K254" s="208">
        <v>0</v>
      </c>
      <c r="L254" s="169">
        <v>0</v>
      </c>
      <c r="M254" s="201">
        <v>0</v>
      </c>
      <c r="N254" s="201">
        <v>0</v>
      </c>
      <c r="O254" s="192">
        <v>0</v>
      </c>
      <c r="P254" s="317">
        <f>'Work sheet'!C254+'Work sheet'!C380</f>
        <v>0</v>
      </c>
      <c r="Q254" s="317">
        <f>'Work sheet'!D254+'Work sheet'!D380</f>
        <v>0</v>
      </c>
      <c r="R254" s="317">
        <f>'Work sheet'!E254+'Work sheet'!E380</f>
        <v>0</v>
      </c>
      <c r="S254" s="317">
        <f>'Work sheet'!F254+'Work sheet'!F380</f>
        <v>0</v>
      </c>
      <c r="T254" s="317">
        <f>'Work sheet'!G254+'Work sheet'!G380</f>
        <v>0</v>
      </c>
      <c r="U254" s="317">
        <f>'Work sheet'!H254+'Work sheet'!H380</f>
        <v>0</v>
      </c>
      <c r="V254" s="317">
        <f>'Work sheet'!I254+'Work sheet'!I380</f>
        <v>0</v>
      </c>
      <c r="W254" s="317">
        <f>'Work sheet'!J254+'Work sheet'!J380</f>
        <v>0</v>
      </c>
      <c r="X254" s="317">
        <f>'Work sheet'!K254+'Work sheet'!K380</f>
        <v>0</v>
      </c>
      <c r="Y254" s="317">
        <f>'Work sheet'!L254+'Work sheet'!L380</f>
        <v>0</v>
      </c>
      <c r="Z254" s="317">
        <f>'Work sheet'!M254+'Work sheet'!M380</f>
        <v>0</v>
      </c>
      <c r="AA254" s="317">
        <f>'Work sheet'!N254+'Work sheet'!N380</f>
        <v>0</v>
      </c>
      <c r="AB254" s="317">
        <f>'Work sheet'!O254+'Work sheet'!O380</f>
        <v>0</v>
      </c>
    </row>
    <row r="255" spans="1:28" ht="20.100000000000001" customHeight="1" thickBot="1" x14ac:dyDescent="0.35">
      <c r="A255" s="1" t="s">
        <v>20</v>
      </c>
      <c r="B255" s="385"/>
      <c r="C255" s="193">
        <v>0</v>
      </c>
      <c r="D255" s="193">
        <v>0</v>
      </c>
      <c r="E255" s="194">
        <v>0</v>
      </c>
      <c r="F255" s="195">
        <v>0</v>
      </c>
      <c r="G255" s="171">
        <v>0</v>
      </c>
      <c r="H255" s="171">
        <v>0</v>
      </c>
      <c r="I255" s="169">
        <v>0</v>
      </c>
      <c r="J255" s="207">
        <v>0</v>
      </c>
      <c r="K255" s="208">
        <v>0</v>
      </c>
      <c r="L255" s="169">
        <v>0</v>
      </c>
      <c r="M255" s="201">
        <v>0</v>
      </c>
      <c r="N255" s="201">
        <v>0</v>
      </c>
      <c r="O255" s="192">
        <v>0</v>
      </c>
      <c r="P255" s="317">
        <f>'Work sheet'!C255+'Work sheet'!C381</f>
        <v>0</v>
      </c>
      <c r="Q255" s="317">
        <f>'Work sheet'!D255+'Work sheet'!D381</f>
        <v>0</v>
      </c>
      <c r="R255" s="317">
        <f>'Work sheet'!E255+'Work sheet'!E381</f>
        <v>0</v>
      </c>
      <c r="S255" s="317">
        <f>'Work sheet'!F255+'Work sheet'!F381</f>
        <v>0</v>
      </c>
      <c r="T255" s="317">
        <f>'Work sheet'!G255+'Work sheet'!G381</f>
        <v>0</v>
      </c>
      <c r="U255" s="317">
        <f>'Work sheet'!H255+'Work sheet'!H381</f>
        <v>0</v>
      </c>
      <c r="V255" s="317">
        <f>'Work sheet'!I255+'Work sheet'!I381</f>
        <v>0</v>
      </c>
      <c r="W255" s="317">
        <f>'Work sheet'!J255+'Work sheet'!J381</f>
        <v>0</v>
      </c>
      <c r="X255" s="317">
        <f>'Work sheet'!K255+'Work sheet'!K381</f>
        <v>0</v>
      </c>
      <c r="Y255" s="317">
        <f>'Work sheet'!L255+'Work sheet'!L381</f>
        <v>0</v>
      </c>
      <c r="Z255" s="317">
        <f>'Work sheet'!M255+'Work sheet'!M381</f>
        <v>0</v>
      </c>
      <c r="AA255" s="317">
        <f>'Work sheet'!N255+'Work sheet'!N381</f>
        <v>0</v>
      </c>
      <c r="AB255" s="317">
        <f>'Work sheet'!O255+'Work sheet'!O381</f>
        <v>0</v>
      </c>
    </row>
    <row r="256" spans="1:28" ht="20.100000000000001" customHeight="1" thickBot="1" x14ac:dyDescent="0.35">
      <c r="A256" s="1" t="s">
        <v>21</v>
      </c>
      <c r="B256" s="386"/>
      <c r="C256" s="193">
        <v>0</v>
      </c>
      <c r="D256" s="193">
        <v>0</v>
      </c>
      <c r="E256" s="194">
        <v>0</v>
      </c>
      <c r="F256" s="195">
        <v>0</v>
      </c>
      <c r="G256" s="171">
        <v>0</v>
      </c>
      <c r="H256" s="171">
        <v>0</v>
      </c>
      <c r="I256" s="169">
        <v>0</v>
      </c>
      <c r="J256" s="207">
        <v>0</v>
      </c>
      <c r="K256" s="208">
        <v>0</v>
      </c>
      <c r="L256" s="169">
        <v>0</v>
      </c>
      <c r="M256" s="201">
        <v>0</v>
      </c>
      <c r="N256" s="201">
        <v>0</v>
      </c>
      <c r="O256" s="192">
        <v>0</v>
      </c>
      <c r="P256" s="317">
        <f>'Work sheet'!C256+'Work sheet'!C382</f>
        <v>0</v>
      </c>
      <c r="Q256" s="317">
        <f>'Work sheet'!D256+'Work sheet'!D382</f>
        <v>0</v>
      </c>
      <c r="R256" s="317">
        <f>'Work sheet'!E256+'Work sheet'!E382</f>
        <v>0</v>
      </c>
      <c r="S256" s="317">
        <f>'Work sheet'!F256+'Work sheet'!F382</f>
        <v>0</v>
      </c>
      <c r="T256" s="317">
        <f>'Work sheet'!G256+'Work sheet'!G382</f>
        <v>0</v>
      </c>
      <c r="U256" s="317">
        <f>'Work sheet'!H256+'Work sheet'!H382</f>
        <v>0</v>
      </c>
      <c r="V256" s="317">
        <f>'Work sheet'!I256+'Work sheet'!I382</f>
        <v>0</v>
      </c>
      <c r="W256" s="317">
        <f>'Work sheet'!J256+'Work sheet'!J382</f>
        <v>0</v>
      </c>
      <c r="X256" s="317">
        <f>'Work sheet'!K256+'Work sheet'!K382</f>
        <v>0</v>
      </c>
      <c r="Y256" s="317">
        <f>'Work sheet'!L256+'Work sheet'!L382</f>
        <v>0</v>
      </c>
      <c r="Z256" s="317">
        <f>'Work sheet'!M256+'Work sheet'!M382</f>
        <v>0</v>
      </c>
      <c r="AA256" s="317">
        <f>'Work sheet'!N256+'Work sheet'!N382</f>
        <v>0</v>
      </c>
      <c r="AB256" s="317">
        <f>'Work sheet'!O256+'Work sheet'!O382</f>
        <v>0</v>
      </c>
    </row>
    <row r="257" spans="1:28" ht="20.100000000000001" customHeight="1" thickBot="1" x14ac:dyDescent="0.35">
      <c r="A257" s="132">
        <f>A236+1</f>
        <v>12</v>
      </c>
      <c r="B257" s="119" t="s">
        <v>69</v>
      </c>
      <c r="C257" s="177">
        <f t="shared" ref="C257:K257" si="30">SUM(C237:C256)</f>
        <v>1</v>
      </c>
      <c r="D257" s="177">
        <f t="shared" si="30"/>
        <v>10</v>
      </c>
      <c r="E257" s="177">
        <f t="shared" si="30"/>
        <v>2</v>
      </c>
      <c r="F257" s="177">
        <f t="shared" si="30"/>
        <v>1</v>
      </c>
      <c r="G257" s="177">
        <f t="shared" si="30"/>
        <v>14</v>
      </c>
      <c r="H257" s="177">
        <f t="shared" si="30"/>
        <v>0</v>
      </c>
      <c r="I257" s="177">
        <f t="shared" si="30"/>
        <v>7</v>
      </c>
      <c r="J257" s="177">
        <f t="shared" si="30"/>
        <v>2</v>
      </c>
      <c r="K257" s="177">
        <f t="shared" si="30"/>
        <v>1</v>
      </c>
      <c r="L257" s="169">
        <f t="shared" ref="L257:L320" si="31">H257+K257+J257+I257</f>
        <v>10</v>
      </c>
      <c r="M257" s="177">
        <f>SUM(M237:M256)</f>
        <v>9</v>
      </c>
      <c r="N257" s="177">
        <f>SUM(N237:N256)</f>
        <v>1</v>
      </c>
      <c r="O257" s="309">
        <f>SUM(O237:O256)</f>
        <v>10</v>
      </c>
      <c r="P257" s="317">
        <f>'Work sheet'!C257+'Work sheet'!C383</f>
        <v>1</v>
      </c>
      <c r="Q257" s="317">
        <f>'Work sheet'!D257+'Work sheet'!D383</f>
        <v>10</v>
      </c>
      <c r="R257" s="317">
        <f>'Work sheet'!E257+'Work sheet'!E383</f>
        <v>2</v>
      </c>
      <c r="S257" s="317">
        <f>'Work sheet'!F257+'Work sheet'!F383</f>
        <v>1</v>
      </c>
      <c r="T257" s="317">
        <f>'Work sheet'!G257+'Work sheet'!G383</f>
        <v>14</v>
      </c>
      <c r="U257" s="317">
        <f>'Work sheet'!H257+'Work sheet'!H383</f>
        <v>0</v>
      </c>
      <c r="V257" s="317">
        <f>'Work sheet'!I257+'Work sheet'!I383</f>
        <v>7</v>
      </c>
      <c r="W257" s="317">
        <f>'Work sheet'!J257+'Work sheet'!J383</f>
        <v>2</v>
      </c>
      <c r="X257" s="317">
        <f>'Work sheet'!K257+'Work sheet'!K383</f>
        <v>1</v>
      </c>
      <c r="Y257" s="317">
        <f>'Work sheet'!L257+'Work sheet'!L383</f>
        <v>10</v>
      </c>
      <c r="Z257" s="317">
        <f>'Work sheet'!M257+'Work sheet'!M383</f>
        <v>9</v>
      </c>
      <c r="AA257" s="317">
        <f>'Work sheet'!N257+'Work sheet'!N383</f>
        <v>1</v>
      </c>
      <c r="AB257" s="317">
        <f>'Work sheet'!O257+'Work sheet'!O383</f>
        <v>10</v>
      </c>
    </row>
    <row r="258" spans="1:28" ht="20.100000000000001" customHeight="1" x14ac:dyDescent="0.3">
      <c r="A258" s="130" t="s">
        <v>2</v>
      </c>
      <c r="B258" s="318" t="s">
        <v>70</v>
      </c>
      <c r="C258" s="185">
        <v>1</v>
      </c>
      <c r="D258" s="185">
        <v>0</v>
      </c>
      <c r="E258" s="186">
        <v>0</v>
      </c>
      <c r="F258" s="187">
        <v>0</v>
      </c>
      <c r="G258" s="171">
        <f t="shared" ref="G258:G277" si="32">F258+E258+D258+C258</f>
        <v>1</v>
      </c>
      <c r="H258" s="171">
        <v>1</v>
      </c>
      <c r="I258" s="169">
        <v>0</v>
      </c>
      <c r="J258" s="171">
        <v>0</v>
      </c>
      <c r="K258" s="208">
        <v>0</v>
      </c>
      <c r="L258" s="169">
        <f t="shared" si="31"/>
        <v>1</v>
      </c>
      <c r="M258" s="171">
        <v>1</v>
      </c>
      <c r="N258" s="201">
        <v>0</v>
      </c>
      <c r="O258" s="192">
        <f t="shared" si="28"/>
        <v>1</v>
      </c>
    </row>
    <row r="259" spans="1:28" ht="20.100000000000001" customHeight="1" x14ac:dyDescent="0.3">
      <c r="A259" s="1" t="s">
        <v>3</v>
      </c>
      <c r="B259" s="319"/>
      <c r="C259" s="193"/>
      <c r="D259" s="193"/>
      <c r="E259" s="194"/>
      <c r="F259" s="195"/>
      <c r="G259" s="171">
        <f t="shared" si="32"/>
        <v>0</v>
      </c>
      <c r="H259" s="171"/>
      <c r="I259" s="169"/>
      <c r="J259" s="171"/>
      <c r="K259" s="208"/>
      <c r="L259" s="169">
        <f t="shared" si="31"/>
        <v>0</v>
      </c>
      <c r="M259" s="171"/>
      <c r="N259" s="201"/>
      <c r="O259" s="192">
        <f t="shared" si="28"/>
        <v>0</v>
      </c>
    </row>
    <row r="260" spans="1:28" ht="20.100000000000001" customHeight="1" x14ac:dyDescent="0.3">
      <c r="A260" s="1" t="s">
        <v>4</v>
      </c>
      <c r="B260" s="319"/>
      <c r="C260" s="193"/>
      <c r="D260" s="193"/>
      <c r="E260" s="194"/>
      <c r="F260" s="195"/>
      <c r="G260" s="171">
        <f t="shared" si="32"/>
        <v>0</v>
      </c>
      <c r="H260" s="171"/>
      <c r="I260" s="169"/>
      <c r="J260" s="171"/>
      <c r="K260" s="208"/>
      <c r="L260" s="169">
        <f t="shared" si="31"/>
        <v>0</v>
      </c>
      <c r="M260" s="171"/>
      <c r="N260" s="201"/>
      <c r="O260" s="192">
        <f t="shared" si="28"/>
        <v>0</v>
      </c>
    </row>
    <row r="261" spans="1:28" ht="20.100000000000001" customHeight="1" x14ac:dyDescent="0.3">
      <c r="A261" s="1" t="s">
        <v>5</v>
      </c>
      <c r="B261" s="319"/>
      <c r="C261" s="193"/>
      <c r="D261" s="193"/>
      <c r="E261" s="194"/>
      <c r="F261" s="195"/>
      <c r="G261" s="171">
        <f t="shared" si="32"/>
        <v>0</v>
      </c>
      <c r="H261" s="171"/>
      <c r="I261" s="169"/>
      <c r="J261" s="171"/>
      <c r="K261" s="208"/>
      <c r="L261" s="169">
        <f t="shared" si="31"/>
        <v>0</v>
      </c>
      <c r="M261" s="171"/>
      <c r="N261" s="201"/>
      <c r="O261" s="192">
        <f t="shared" si="28"/>
        <v>0</v>
      </c>
    </row>
    <row r="262" spans="1:28" ht="20.100000000000001" customHeight="1" x14ac:dyDescent="0.3">
      <c r="A262" s="1" t="s">
        <v>6</v>
      </c>
      <c r="B262" s="319"/>
      <c r="C262" s="193"/>
      <c r="D262" s="193"/>
      <c r="E262" s="194"/>
      <c r="F262" s="195"/>
      <c r="G262" s="171">
        <f t="shared" si="32"/>
        <v>0</v>
      </c>
      <c r="H262" s="171"/>
      <c r="I262" s="169"/>
      <c r="J262" s="171"/>
      <c r="K262" s="208"/>
      <c r="L262" s="169">
        <f t="shared" si="31"/>
        <v>0</v>
      </c>
      <c r="M262" s="171"/>
      <c r="N262" s="201"/>
      <c r="O262" s="192">
        <f t="shared" si="28"/>
        <v>0</v>
      </c>
    </row>
    <row r="263" spans="1:28" ht="20.100000000000001" customHeight="1" x14ac:dyDescent="0.3">
      <c r="A263" s="1" t="s">
        <v>7</v>
      </c>
      <c r="B263" s="319"/>
      <c r="C263" s="193"/>
      <c r="D263" s="193"/>
      <c r="E263" s="194"/>
      <c r="F263" s="195"/>
      <c r="G263" s="171">
        <f t="shared" si="32"/>
        <v>0</v>
      </c>
      <c r="H263" s="171"/>
      <c r="I263" s="169"/>
      <c r="J263" s="171"/>
      <c r="K263" s="208"/>
      <c r="L263" s="169">
        <f t="shared" si="31"/>
        <v>0</v>
      </c>
      <c r="M263" s="171"/>
      <c r="N263" s="201"/>
      <c r="O263" s="192">
        <f t="shared" si="28"/>
        <v>0</v>
      </c>
    </row>
    <row r="264" spans="1:28" ht="20.100000000000001" customHeight="1" x14ac:dyDescent="0.3">
      <c r="A264" s="1" t="s">
        <v>8</v>
      </c>
      <c r="B264" s="319"/>
      <c r="C264" s="193"/>
      <c r="D264" s="193"/>
      <c r="E264" s="194"/>
      <c r="F264" s="195"/>
      <c r="G264" s="171">
        <f t="shared" si="32"/>
        <v>0</v>
      </c>
      <c r="H264" s="171"/>
      <c r="I264" s="169"/>
      <c r="J264" s="171"/>
      <c r="K264" s="208"/>
      <c r="L264" s="169">
        <f t="shared" si="31"/>
        <v>0</v>
      </c>
      <c r="M264" s="171"/>
      <c r="N264" s="201"/>
      <c r="O264" s="192">
        <f t="shared" si="28"/>
        <v>0</v>
      </c>
    </row>
    <row r="265" spans="1:28" ht="20.100000000000001" customHeight="1" x14ac:dyDescent="0.3">
      <c r="A265" s="1" t="s">
        <v>9</v>
      </c>
      <c r="B265" s="319"/>
      <c r="C265" s="193"/>
      <c r="D265" s="193"/>
      <c r="E265" s="194"/>
      <c r="F265" s="195"/>
      <c r="G265" s="171">
        <f t="shared" si="32"/>
        <v>0</v>
      </c>
      <c r="H265" s="171"/>
      <c r="I265" s="169"/>
      <c r="J265" s="171"/>
      <c r="K265" s="208"/>
      <c r="L265" s="169">
        <f t="shared" si="31"/>
        <v>0</v>
      </c>
      <c r="M265" s="171"/>
      <c r="N265" s="201"/>
      <c r="O265" s="192">
        <f t="shared" si="28"/>
        <v>0</v>
      </c>
    </row>
    <row r="266" spans="1:28" ht="20.100000000000001" customHeight="1" x14ac:dyDescent="0.3">
      <c r="A266" s="1" t="s">
        <v>10</v>
      </c>
      <c r="B266" s="320"/>
      <c r="C266" s="198"/>
      <c r="D266" s="198"/>
      <c r="E266" s="199"/>
      <c r="F266" s="200"/>
      <c r="G266" s="182">
        <f t="shared" si="32"/>
        <v>0</v>
      </c>
      <c r="H266" s="171"/>
      <c r="I266" s="169"/>
      <c r="J266" s="171"/>
      <c r="K266" s="208"/>
      <c r="L266" s="169">
        <f t="shared" si="31"/>
        <v>0</v>
      </c>
      <c r="M266" s="171"/>
      <c r="N266" s="201"/>
      <c r="O266" s="192">
        <f t="shared" si="28"/>
        <v>0</v>
      </c>
    </row>
    <row r="267" spans="1:28" ht="20.100000000000001" customHeight="1" x14ac:dyDescent="0.3">
      <c r="A267" s="1" t="s">
        <v>11</v>
      </c>
      <c r="B267" s="319"/>
      <c r="C267" s="193"/>
      <c r="D267" s="193"/>
      <c r="E267" s="194"/>
      <c r="F267" s="195"/>
      <c r="G267" s="171">
        <f t="shared" si="32"/>
        <v>0</v>
      </c>
      <c r="H267" s="171"/>
      <c r="I267" s="169"/>
      <c r="J267" s="171"/>
      <c r="K267" s="208"/>
      <c r="L267" s="169">
        <f t="shared" si="31"/>
        <v>0</v>
      </c>
      <c r="M267" s="171"/>
      <c r="N267" s="201"/>
      <c r="O267" s="192">
        <f t="shared" si="28"/>
        <v>0</v>
      </c>
    </row>
    <row r="268" spans="1:28" ht="20.100000000000001" customHeight="1" x14ac:dyDescent="0.3">
      <c r="A268" s="1" t="s">
        <v>12</v>
      </c>
      <c r="B268" s="319"/>
      <c r="C268" s="193"/>
      <c r="D268" s="193"/>
      <c r="E268" s="194"/>
      <c r="F268" s="195"/>
      <c r="G268" s="171">
        <f t="shared" si="32"/>
        <v>0</v>
      </c>
      <c r="H268" s="171"/>
      <c r="I268" s="169"/>
      <c r="J268" s="171"/>
      <c r="K268" s="208"/>
      <c r="L268" s="169">
        <f t="shared" si="31"/>
        <v>0</v>
      </c>
      <c r="M268" s="171"/>
      <c r="N268" s="201"/>
      <c r="O268" s="192">
        <f t="shared" si="28"/>
        <v>0</v>
      </c>
    </row>
    <row r="269" spans="1:28" ht="20.100000000000001" customHeight="1" x14ac:dyDescent="0.3">
      <c r="A269" s="1" t="s">
        <v>13</v>
      </c>
      <c r="B269" s="319"/>
      <c r="C269" s="193"/>
      <c r="D269" s="193"/>
      <c r="E269" s="194"/>
      <c r="F269" s="195"/>
      <c r="G269" s="171">
        <f t="shared" si="32"/>
        <v>0</v>
      </c>
      <c r="H269" s="171"/>
      <c r="I269" s="169"/>
      <c r="J269" s="171"/>
      <c r="K269" s="208"/>
      <c r="L269" s="169">
        <f t="shared" si="31"/>
        <v>0</v>
      </c>
      <c r="M269" s="171"/>
      <c r="N269" s="201"/>
      <c r="O269" s="192">
        <f t="shared" si="28"/>
        <v>0</v>
      </c>
    </row>
    <row r="270" spans="1:28" ht="20.100000000000001" customHeight="1" x14ac:dyDescent="0.3">
      <c r="A270" s="1" t="s">
        <v>14</v>
      </c>
      <c r="B270" s="319"/>
      <c r="C270" s="193"/>
      <c r="D270" s="193">
        <v>2</v>
      </c>
      <c r="E270" s="194">
        <v>0</v>
      </c>
      <c r="F270" s="195"/>
      <c r="G270" s="171">
        <f t="shared" si="32"/>
        <v>2</v>
      </c>
      <c r="H270" s="171"/>
      <c r="I270" s="169">
        <v>6</v>
      </c>
      <c r="J270" s="171">
        <v>0</v>
      </c>
      <c r="K270" s="208"/>
      <c r="L270" s="169">
        <f t="shared" si="31"/>
        <v>6</v>
      </c>
      <c r="M270" s="171">
        <v>3</v>
      </c>
      <c r="N270" s="171">
        <v>3</v>
      </c>
      <c r="O270" s="192">
        <f t="shared" si="28"/>
        <v>6</v>
      </c>
    </row>
    <row r="271" spans="1:28" ht="20.100000000000001" customHeight="1" x14ac:dyDescent="0.3">
      <c r="A271" s="1" t="s">
        <v>15</v>
      </c>
      <c r="B271" s="319"/>
      <c r="C271" s="193"/>
      <c r="D271" s="193"/>
      <c r="E271" s="194">
        <v>1</v>
      </c>
      <c r="F271" s="195"/>
      <c r="G271" s="171">
        <f t="shared" si="32"/>
        <v>1</v>
      </c>
      <c r="H271" s="171"/>
      <c r="I271" s="169"/>
      <c r="J271" s="171">
        <v>1</v>
      </c>
      <c r="K271" s="208"/>
      <c r="L271" s="169">
        <f t="shared" si="31"/>
        <v>1</v>
      </c>
      <c r="M271" s="171">
        <v>1</v>
      </c>
      <c r="N271" s="201"/>
      <c r="O271" s="192">
        <f t="shared" si="28"/>
        <v>1</v>
      </c>
    </row>
    <row r="272" spans="1:28" ht="20.100000000000001" customHeight="1" x14ac:dyDescent="0.3">
      <c r="A272" s="1" t="s">
        <v>16</v>
      </c>
      <c r="B272" s="319"/>
      <c r="C272" s="193"/>
      <c r="D272" s="193"/>
      <c r="E272" s="194">
        <v>1</v>
      </c>
      <c r="F272" s="195"/>
      <c r="G272" s="171">
        <f t="shared" si="32"/>
        <v>1</v>
      </c>
      <c r="H272" s="171"/>
      <c r="I272" s="169"/>
      <c r="J272" s="171">
        <v>1</v>
      </c>
      <c r="K272" s="208"/>
      <c r="L272" s="169">
        <f t="shared" si="31"/>
        <v>1</v>
      </c>
      <c r="M272" s="171">
        <v>1</v>
      </c>
      <c r="N272" s="201"/>
      <c r="O272" s="192">
        <f t="shared" si="28"/>
        <v>1</v>
      </c>
    </row>
    <row r="273" spans="1:15" ht="20.100000000000001" customHeight="1" x14ac:dyDescent="0.3">
      <c r="A273" s="128" t="s">
        <v>17</v>
      </c>
      <c r="B273" s="321"/>
      <c r="C273" s="198"/>
      <c r="D273" s="198"/>
      <c r="E273" s="199"/>
      <c r="F273" s="200"/>
      <c r="G273" s="182">
        <f t="shared" si="32"/>
        <v>0</v>
      </c>
      <c r="H273" s="171"/>
      <c r="I273" s="169"/>
      <c r="J273" s="171"/>
      <c r="K273" s="208"/>
      <c r="L273" s="169">
        <f t="shared" si="31"/>
        <v>0</v>
      </c>
      <c r="M273" s="171"/>
      <c r="N273" s="201"/>
      <c r="O273" s="192">
        <f t="shared" si="28"/>
        <v>0</v>
      </c>
    </row>
    <row r="274" spans="1:15" ht="20.100000000000001" customHeight="1" x14ac:dyDescent="0.3">
      <c r="A274" s="1" t="s">
        <v>18</v>
      </c>
      <c r="B274" s="319"/>
      <c r="C274" s="193"/>
      <c r="D274" s="193"/>
      <c r="E274" s="194"/>
      <c r="F274" s="195"/>
      <c r="G274" s="171">
        <f t="shared" si="32"/>
        <v>0</v>
      </c>
      <c r="H274" s="171"/>
      <c r="I274" s="169"/>
      <c r="J274" s="207"/>
      <c r="K274" s="208"/>
      <c r="L274" s="169">
        <f t="shared" si="31"/>
        <v>0</v>
      </c>
      <c r="M274" s="201"/>
      <c r="N274" s="201"/>
      <c r="O274" s="192">
        <f t="shared" si="28"/>
        <v>0</v>
      </c>
    </row>
    <row r="275" spans="1:15" ht="20.100000000000001" customHeight="1" x14ac:dyDescent="0.3">
      <c r="A275" s="1" t="s">
        <v>19</v>
      </c>
      <c r="B275" s="319"/>
      <c r="C275" s="193"/>
      <c r="D275" s="193"/>
      <c r="E275" s="194"/>
      <c r="F275" s="195"/>
      <c r="G275" s="171">
        <f t="shared" si="32"/>
        <v>0</v>
      </c>
      <c r="H275" s="171"/>
      <c r="I275" s="169"/>
      <c r="J275" s="207"/>
      <c r="K275" s="208"/>
      <c r="L275" s="169">
        <f t="shared" si="31"/>
        <v>0</v>
      </c>
      <c r="M275" s="201"/>
      <c r="N275" s="201"/>
      <c r="O275" s="192">
        <f t="shared" si="28"/>
        <v>0</v>
      </c>
    </row>
    <row r="276" spans="1:15" ht="20.100000000000001" customHeight="1" x14ac:dyDescent="0.3">
      <c r="A276" s="1" t="s">
        <v>20</v>
      </c>
      <c r="B276" s="319"/>
      <c r="C276" s="193"/>
      <c r="D276" s="193"/>
      <c r="E276" s="194"/>
      <c r="F276" s="195"/>
      <c r="G276" s="171">
        <f t="shared" si="32"/>
        <v>0</v>
      </c>
      <c r="H276" s="171"/>
      <c r="I276" s="169"/>
      <c r="J276" s="207"/>
      <c r="K276" s="208"/>
      <c r="L276" s="169">
        <f t="shared" si="31"/>
        <v>0</v>
      </c>
      <c r="M276" s="201"/>
      <c r="N276" s="201"/>
      <c r="O276" s="192">
        <f t="shared" si="28"/>
        <v>0</v>
      </c>
    </row>
    <row r="277" spans="1:15" ht="20.100000000000001" customHeight="1" thickBot="1" x14ac:dyDescent="0.35">
      <c r="A277" s="1" t="s">
        <v>21</v>
      </c>
      <c r="B277" s="319"/>
      <c r="C277" s="193"/>
      <c r="D277" s="193"/>
      <c r="E277" s="194"/>
      <c r="F277" s="195"/>
      <c r="G277" s="171">
        <f t="shared" si="32"/>
        <v>0</v>
      </c>
      <c r="H277" s="171"/>
      <c r="I277" s="169"/>
      <c r="J277" s="207"/>
      <c r="K277" s="208"/>
      <c r="L277" s="169">
        <f t="shared" si="31"/>
        <v>0</v>
      </c>
      <c r="M277" s="201"/>
      <c r="N277" s="201"/>
      <c r="O277" s="192">
        <f t="shared" si="28"/>
        <v>0</v>
      </c>
    </row>
    <row r="278" spans="1:15" ht="15" customHeight="1" thickBot="1" x14ac:dyDescent="0.35">
      <c r="A278" s="14">
        <f>A257+1</f>
        <v>13</v>
      </c>
      <c r="B278" s="116" t="s">
        <v>70</v>
      </c>
      <c r="C278" s="177">
        <f t="shared" ref="C278:K278" si="33">SUM(C258:C277)</f>
        <v>1</v>
      </c>
      <c r="D278" s="177">
        <f t="shared" si="33"/>
        <v>2</v>
      </c>
      <c r="E278" s="177">
        <f t="shared" si="33"/>
        <v>2</v>
      </c>
      <c r="F278" s="177">
        <f t="shared" si="33"/>
        <v>0</v>
      </c>
      <c r="G278" s="177">
        <f t="shared" si="33"/>
        <v>5</v>
      </c>
      <c r="H278" s="177">
        <f t="shared" si="33"/>
        <v>1</v>
      </c>
      <c r="I278" s="177">
        <f t="shared" si="33"/>
        <v>6</v>
      </c>
      <c r="J278" s="177">
        <f t="shared" si="33"/>
        <v>2</v>
      </c>
      <c r="K278" s="177">
        <f t="shared" si="33"/>
        <v>0</v>
      </c>
      <c r="L278" s="169">
        <f t="shared" si="31"/>
        <v>9</v>
      </c>
      <c r="M278" s="177">
        <f>SUM(M258:M277)</f>
        <v>6</v>
      </c>
      <c r="N278" s="177">
        <f>SUM(N258:N277)</f>
        <v>3</v>
      </c>
      <c r="O278" s="184">
        <f>SUM(O258:O277)</f>
        <v>9</v>
      </c>
    </row>
    <row r="279" spans="1:15" ht="20.100000000000001" customHeight="1" x14ac:dyDescent="0.3">
      <c r="A279" s="8" t="s">
        <v>2</v>
      </c>
      <c r="B279" s="391" t="s">
        <v>31</v>
      </c>
      <c r="C279" s="221">
        <v>91</v>
      </c>
      <c r="D279" s="178">
        <v>1</v>
      </c>
      <c r="E279" s="217">
        <v>0</v>
      </c>
      <c r="F279" s="182">
        <v>6</v>
      </c>
      <c r="G279" s="222">
        <f>F279+E279+D279+C279</f>
        <v>98</v>
      </c>
      <c r="H279" s="223">
        <v>269</v>
      </c>
      <c r="I279" s="221">
        <v>0</v>
      </c>
      <c r="J279" s="178">
        <v>0</v>
      </c>
      <c r="K279" s="178">
        <v>0</v>
      </c>
      <c r="L279" s="224">
        <f t="shared" si="31"/>
        <v>269</v>
      </c>
      <c r="M279" s="221">
        <v>101</v>
      </c>
      <c r="N279" s="178">
        <v>168</v>
      </c>
      <c r="O279" s="225">
        <f t="shared" ref="O279:O297" si="34">N279+M279</f>
        <v>269</v>
      </c>
    </row>
    <row r="280" spans="1:15" ht="20.100000000000001" customHeight="1" x14ac:dyDescent="0.3">
      <c r="A280" s="1" t="s">
        <v>3</v>
      </c>
      <c r="B280" s="392"/>
      <c r="C280" s="226">
        <v>0</v>
      </c>
      <c r="D280" s="179">
        <v>0</v>
      </c>
      <c r="E280" s="180">
        <v>4</v>
      </c>
      <c r="F280" s="181">
        <v>18</v>
      </c>
      <c r="G280" s="222">
        <f t="shared" ref="G280:G299" si="35">F280+E280+D280+C280</f>
        <v>22</v>
      </c>
      <c r="H280" s="223">
        <v>0</v>
      </c>
      <c r="I280" s="221">
        <v>7</v>
      </c>
      <c r="J280" s="178">
        <v>9</v>
      </c>
      <c r="K280" s="178">
        <v>16</v>
      </c>
      <c r="L280" s="224">
        <f t="shared" si="31"/>
        <v>32</v>
      </c>
      <c r="M280" s="221">
        <v>17</v>
      </c>
      <c r="N280" s="178">
        <v>15</v>
      </c>
      <c r="O280" s="225">
        <f t="shared" si="34"/>
        <v>32</v>
      </c>
    </row>
    <row r="281" spans="1:15" ht="20.100000000000001" customHeight="1" x14ac:dyDescent="0.3">
      <c r="A281" s="1" t="s">
        <v>4</v>
      </c>
      <c r="B281" s="392"/>
      <c r="C281" s="226">
        <v>0</v>
      </c>
      <c r="D281" s="179">
        <v>0</v>
      </c>
      <c r="E281" s="180">
        <v>21</v>
      </c>
      <c r="F281" s="181">
        <v>36</v>
      </c>
      <c r="G281" s="222">
        <f t="shared" si="35"/>
        <v>57</v>
      </c>
      <c r="H281" s="223">
        <v>0</v>
      </c>
      <c r="I281" s="221">
        <v>30</v>
      </c>
      <c r="J281" s="178">
        <v>32</v>
      </c>
      <c r="K281" s="178">
        <v>38</v>
      </c>
      <c r="L281" s="224">
        <f t="shared" si="31"/>
        <v>100</v>
      </c>
      <c r="M281" s="221">
        <v>54</v>
      </c>
      <c r="N281" s="178">
        <v>46</v>
      </c>
      <c r="O281" s="225">
        <f t="shared" si="34"/>
        <v>100</v>
      </c>
    </row>
    <row r="282" spans="1:15" ht="20.100000000000001" customHeight="1" x14ac:dyDescent="0.3">
      <c r="A282" s="1" t="s">
        <v>5</v>
      </c>
      <c r="B282" s="392"/>
      <c r="C282" s="226">
        <v>0</v>
      </c>
      <c r="D282" s="179">
        <v>0</v>
      </c>
      <c r="E282" s="179">
        <v>9</v>
      </c>
      <c r="F282" s="179">
        <v>11</v>
      </c>
      <c r="G282" s="222">
        <f t="shared" si="35"/>
        <v>20</v>
      </c>
      <c r="H282" s="223">
        <v>0</v>
      </c>
      <c r="I282" s="221">
        <v>4</v>
      </c>
      <c r="J282" s="178">
        <v>7</v>
      </c>
      <c r="K282" s="178">
        <v>16</v>
      </c>
      <c r="L282" s="224">
        <f t="shared" si="31"/>
        <v>27</v>
      </c>
      <c r="M282" s="221">
        <v>18</v>
      </c>
      <c r="N282" s="178">
        <v>9</v>
      </c>
      <c r="O282" s="225">
        <f t="shared" si="34"/>
        <v>27</v>
      </c>
    </row>
    <row r="283" spans="1:15" ht="20.100000000000001" customHeight="1" x14ac:dyDescent="0.3">
      <c r="A283" s="1" t="s">
        <v>6</v>
      </c>
      <c r="B283" s="392"/>
      <c r="C283" s="226">
        <v>0</v>
      </c>
      <c r="D283" s="179">
        <v>10</v>
      </c>
      <c r="E283" s="180">
        <v>10</v>
      </c>
      <c r="F283" s="181">
        <v>46</v>
      </c>
      <c r="G283" s="222">
        <f t="shared" si="35"/>
        <v>66</v>
      </c>
      <c r="H283" s="223">
        <v>0</v>
      </c>
      <c r="I283" s="221">
        <v>38</v>
      </c>
      <c r="J283" s="178">
        <v>21</v>
      </c>
      <c r="K283" s="178">
        <v>33</v>
      </c>
      <c r="L283" s="224">
        <f t="shared" si="31"/>
        <v>92</v>
      </c>
      <c r="M283" s="221">
        <v>55</v>
      </c>
      <c r="N283" s="178">
        <v>37</v>
      </c>
      <c r="O283" s="225">
        <f t="shared" si="34"/>
        <v>92</v>
      </c>
    </row>
    <row r="284" spans="1:15" ht="19.5" customHeight="1" x14ac:dyDescent="0.3">
      <c r="A284" s="1" t="s">
        <v>7</v>
      </c>
      <c r="B284" s="392"/>
      <c r="C284" s="226">
        <v>0</v>
      </c>
      <c r="D284" s="179">
        <v>0</v>
      </c>
      <c r="E284" s="180">
        <v>9</v>
      </c>
      <c r="F284" s="181">
        <v>18</v>
      </c>
      <c r="G284" s="222">
        <f t="shared" si="35"/>
        <v>27</v>
      </c>
      <c r="H284" s="223">
        <v>0</v>
      </c>
      <c r="I284" s="221">
        <v>9</v>
      </c>
      <c r="J284" s="178">
        <v>10</v>
      </c>
      <c r="K284" s="178">
        <v>8</v>
      </c>
      <c r="L284" s="224">
        <f t="shared" si="31"/>
        <v>27</v>
      </c>
      <c r="M284" s="221">
        <v>19</v>
      </c>
      <c r="N284" s="178">
        <v>8</v>
      </c>
      <c r="O284" s="225">
        <f>N284+M284</f>
        <v>27</v>
      </c>
    </row>
    <row r="285" spans="1:15" ht="20.100000000000001" customHeight="1" x14ac:dyDescent="0.3">
      <c r="A285" s="1" t="s">
        <v>8</v>
      </c>
      <c r="B285" s="392"/>
      <c r="C285" s="227">
        <v>0</v>
      </c>
      <c r="D285" s="180">
        <v>0</v>
      </c>
      <c r="E285" s="180">
        <v>11</v>
      </c>
      <c r="F285" s="180">
        <v>39</v>
      </c>
      <c r="G285" s="222">
        <f t="shared" si="35"/>
        <v>50</v>
      </c>
      <c r="H285" s="223">
        <v>0</v>
      </c>
      <c r="I285" s="221">
        <v>18</v>
      </c>
      <c r="J285" s="178">
        <v>21</v>
      </c>
      <c r="K285" s="178">
        <v>25</v>
      </c>
      <c r="L285" s="224">
        <f t="shared" si="31"/>
        <v>64</v>
      </c>
      <c r="M285" s="221">
        <v>36</v>
      </c>
      <c r="N285" s="178">
        <v>28</v>
      </c>
      <c r="O285" s="225">
        <f t="shared" si="34"/>
        <v>64</v>
      </c>
    </row>
    <row r="286" spans="1:15" ht="20.100000000000001" customHeight="1" x14ac:dyDescent="0.3">
      <c r="A286" s="1" t="s">
        <v>9</v>
      </c>
      <c r="B286" s="392"/>
      <c r="C286" s="226">
        <v>0</v>
      </c>
      <c r="D286" s="179">
        <v>0</v>
      </c>
      <c r="E286" s="180">
        <v>4</v>
      </c>
      <c r="F286" s="181">
        <v>19</v>
      </c>
      <c r="G286" s="222">
        <f t="shared" si="35"/>
        <v>23</v>
      </c>
      <c r="H286" s="223">
        <v>0</v>
      </c>
      <c r="I286" s="221">
        <v>13</v>
      </c>
      <c r="J286" s="178">
        <v>9</v>
      </c>
      <c r="K286" s="178">
        <v>11</v>
      </c>
      <c r="L286" s="224">
        <f t="shared" si="31"/>
        <v>33</v>
      </c>
      <c r="M286" s="221">
        <v>18</v>
      </c>
      <c r="N286" s="178">
        <v>15</v>
      </c>
      <c r="O286" s="225">
        <f t="shared" si="34"/>
        <v>33</v>
      </c>
    </row>
    <row r="287" spans="1:15" ht="20.100000000000001" customHeight="1" x14ac:dyDescent="0.3">
      <c r="A287" s="1" t="s">
        <v>10</v>
      </c>
      <c r="B287" s="392"/>
      <c r="C287" s="226">
        <v>2</v>
      </c>
      <c r="D287" s="179">
        <v>1</v>
      </c>
      <c r="E287" s="180">
        <v>5</v>
      </c>
      <c r="F287" s="181">
        <v>43</v>
      </c>
      <c r="G287" s="222">
        <f t="shared" si="35"/>
        <v>51</v>
      </c>
      <c r="H287" s="223">
        <v>1</v>
      </c>
      <c r="I287" s="221">
        <v>25</v>
      </c>
      <c r="J287" s="178">
        <v>10</v>
      </c>
      <c r="K287" s="178">
        <v>25</v>
      </c>
      <c r="L287" s="224">
        <f t="shared" si="31"/>
        <v>61</v>
      </c>
      <c r="M287" s="221">
        <v>42</v>
      </c>
      <c r="N287" s="178">
        <v>19</v>
      </c>
      <c r="O287" s="225">
        <f t="shared" si="34"/>
        <v>61</v>
      </c>
    </row>
    <row r="288" spans="1:15" ht="20.100000000000001" customHeight="1" x14ac:dyDescent="0.3">
      <c r="A288" s="1" t="s">
        <v>11</v>
      </c>
      <c r="B288" s="392"/>
      <c r="C288" s="226">
        <v>0</v>
      </c>
      <c r="D288" s="179">
        <v>0</v>
      </c>
      <c r="E288" s="180">
        <v>15</v>
      </c>
      <c r="F288" s="181">
        <v>22</v>
      </c>
      <c r="G288" s="222">
        <f t="shared" si="35"/>
        <v>37</v>
      </c>
      <c r="H288" s="223">
        <v>0</v>
      </c>
      <c r="I288" s="221">
        <v>14</v>
      </c>
      <c r="J288" s="178">
        <v>18</v>
      </c>
      <c r="K288" s="178">
        <v>13</v>
      </c>
      <c r="L288" s="224">
        <f t="shared" si="31"/>
        <v>45</v>
      </c>
      <c r="M288" s="221">
        <v>33</v>
      </c>
      <c r="N288" s="178">
        <v>12</v>
      </c>
      <c r="O288" s="225">
        <f t="shared" si="34"/>
        <v>45</v>
      </c>
    </row>
    <row r="289" spans="1:15" ht="20.100000000000001" customHeight="1" x14ac:dyDescent="0.3">
      <c r="A289" s="1" t="s">
        <v>12</v>
      </c>
      <c r="B289" s="392"/>
      <c r="C289" s="226">
        <v>0</v>
      </c>
      <c r="D289" s="179">
        <v>0</v>
      </c>
      <c r="E289" s="180">
        <v>7</v>
      </c>
      <c r="F289" s="181">
        <v>18</v>
      </c>
      <c r="G289" s="222">
        <f t="shared" si="35"/>
        <v>25</v>
      </c>
      <c r="H289" s="223">
        <v>0</v>
      </c>
      <c r="I289" s="221">
        <v>8</v>
      </c>
      <c r="J289" s="178">
        <v>9</v>
      </c>
      <c r="K289" s="178">
        <v>13</v>
      </c>
      <c r="L289" s="224">
        <f t="shared" si="31"/>
        <v>30</v>
      </c>
      <c r="M289" s="221">
        <v>16</v>
      </c>
      <c r="N289" s="178">
        <v>14</v>
      </c>
      <c r="O289" s="225">
        <f t="shared" si="34"/>
        <v>30</v>
      </c>
    </row>
    <row r="290" spans="1:15" ht="20.100000000000001" customHeight="1" x14ac:dyDescent="0.3">
      <c r="A290" s="1" t="s">
        <v>13</v>
      </c>
      <c r="B290" s="392"/>
      <c r="C290" s="226">
        <v>0</v>
      </c>
      <c r="D290" s="179">
        <v>0</v>
      </c>
      <c r="E290" s="180">
        <v>8</v>
      </c>
      <c r="F290" s="181">
        <v>28</v>
      </c>
      <c r="G290" s="222">
        <f t="shared" si="35"/>
        <v>36</v>
      </c>
      <c r="H290" s="223">
        <v>0</v>
      </c>
      <c r="I290" s="221">
        <v>15</v>
      </c>
      <c r="J290" s="178">
        <v>15</v>
      </c>
      <c r="K290" s="178">
        <v>15</v>
      </c>
      <c r="L290" s="224">
        <f t="shared" si="31"/>
        <v>45</v>
      </c>
      <c r="M290" s="221">
        <v>25</v>
      </c>
      <c r="N290" s="178">
        <v>20</v>
      </c>
      <c r="O290" s="225">
        <f t="shared" si="34"/>
        <v>45</v>
      </c>
    </row>
    <row r="291" spans="1:15" ht="20.100000000000001" customHeight="1" x14ac:dyDescent="0.3">
      <c r="A291" s="1" t="s">
        <v>14</v>
      </c>
      <c r="B291" s="392"/>
      <c r="C291" s="226">
        <v>0</v>
      </c>
      <c r="D291" s="179">
        <v>58</v>
      </c>
      <c r="E291" s="179">
        <v>7</v>
      </c>
      <c r="F291" s="179">
        <v>34</v>
      </c>
      <c r="G291" s="222">
        <f t="shared" si="35"/>
        <v>99</v>
      </c>
      <c r="H291" s="223">
        <v>1</v>
      </c>
      <c r="I291" s="221">
        <v>199</v>
      </c>
      <c r="J291" s="178">
        <v>5</v>
      </c>
      <c r="K291" s="178">
        <v>4</v>
      </c>
      <c r="L291" s="224">
        <f t="shared" si="31"/>
        <v>209</v>
      </c>
      <c r="M291" s="221">
        <v>97</v>
      </c>
      <c r="N291" s="178">
        <v>112</v>
      </c>
      <c r="O291" s="225">
        <f t="shared" si="34"/>
        <v>209</v>
      </c>
    </row>
    <row r="292" spans="1:15" ht="20.100000000000001" customHeight="1" x14ac:dyDescent="0.3">
      <c r="A292" s="1" t="s">
        <v>15</v>
      </c>
      <c r="B292" s="392"/>
      <c r="C292" s="226">
        <v>0</v>
      </c>
      <c r="D292" s="179">
        <v>0</v>
      </c>
      <c r="E292" s="180">
        <v>6</v>
      </c>
      <c r="F292" s="181">
        <v>16</v>
      </c>
      <c r="G292" s="222">
        <f t="shared" si="35"/>
        <v>22</v>
      </c>
      <c r="H292" s="223">
        <v>0</v>
      </c>
      <c r="I292" s="221">
        <v>7</v>
      </c>
      <c r="J292" s="178">
        <v>4</v>
      </c>
      <c r="K292" s="178">
        <v>6</v>
      </c>
      <c r="L292" s="224">
        <f t="shared" si="31"/>
        <v>17</v>
      </c>
      <c r="M292" s="221">
        <v>7</v>
      </c>
      <c r="N292" s="178">
        <v>10</v>
      </c>
      <c r="O292" s="225">
        <f t="shared" si="34"/>
        <v>17</v>
      </c>
    </row>
    <row r="293" spans="1:15" ht="20.100000000000001" customHeight="1" x14ac:dyDescent="0.3">
      <c r="A293" s="1" t="s">
        <v>16</v>
      </c>
      <c r="B293" s="392"/>
      <c r="C293" s="226">
        <v>0</v>
      </c>
      <c r="D293" s="179">
        <v>0</v>
      </c>
      <c r="E293" s="180">
        <v>6</v>
      </c>
      <c r="F293" s="181">
        <v>25</v>
      </c>
      <c r="G293" s="222">
        <f t="shared" si="35"/>
        <v>31</v>
      </c>
      <c r="H293" s="223">
        <v>0</v>
      </c>
      <c r="I293" s="221">
        <v>10</v>
      </c>
      <c r="J293" s="178">
        <v>12</v>
      </c>
      <c r="K293" s="178">
        <v>20</v>
      </c>
      <c r="L293" s="224">
        <f t="shared" si="31"/>
        <v>42</v>
      </c>
      <c r="M293" s="221">
        <v>24</v>
      </c>
      <c r="N293" s="178">
        <v>18</v>
      </c>
      <c r="O293" s="225">
        <f t="shared" si="34"/>
        <v>42</v>
      </c>
    </row>
    <row r="294" spans="1:15" ht="20.100000000000001" customHeight="1" x14ac:dyDescent="0.3">
      <c r="A294" s="128" t="s">
        <v>17</v>
      </c>
      <c r="B294" s="392"/>
      <c r="C294" s="226">
        <v>0</v>
      </c>
      <c r="D294" s="179">
        <v>0</v>
      </c>
      <c r="E294" s="180">
        <v>0</v>
      </c>
      <c r="F294" s="181">
        <v>19</v>
      </c>
      <c r="G294" s="222">
        <f t="shared" si="35"/>
        <v>19</v>
      </c>
      <c r="H294" s="223">
        <v>0</v>
      </c>
      <c r="I294" s="221">
        <v>4</v>
      </c>
      <c r="J294" s="178">
        <v>4</v>
      </c>
      <c r="K294" s="178">
        <v>20</v>
      </c>
      <c r="L294" s="224">
        <f t="shared" si="31"/>
        <v>28</v>
      </c>
      <c r="M294" s="221">
        <v>15</v>
      </c>
      <c r="N294" s="178">
        <v>13</v>
      </c>
      <c r="O294" s="225">
        <f t="shared" si="34"/>
        <v>28</v>
      </c>
    </row>
    <row r="295" spans="1:15" ht="20.100000000000001" customHeight="1" x14ac:dyDescent="0.3">
      <c r="A295" s="1" t="s">
        <v>18</v>
      </c>
      <c r="B295" s="392"/>
      <c r="C295" s="226">
        <v>0</v>
      </c>
      <c r="D295" s="179">
        <v>0</v>
      </c>
      <c r="E295" s="180">
        <v>5</v>
      </c>
      <c r="F295" s="181">
        <v>32</v>
      </c>
      <c r="G295" s="222">
        <f t="shared" si="35"/>
        <v>37</v>
      </c>
      <c r="H295" s="223">
        <v>0</v>
      </c>
      <c r="I295" s="221">
        <v>12</v>
      </c>
      <c r="J295" s="178">
        <v>13</v>
      </c>
      <c r="K295" s="178">
        <v>9</v>
      </c>
      <c r="L295" s="224">
        <f t="shared" si="31"/>
        <v>34</v>
      </c>
      <c r="M295" s="221">
        <v>20</v>
      </c>
      <c r="N295" s="178">
        <v>14</v>
      </c>
      <c r="O295" s="225">
        <f t="shared" si="34"/>
        <v>34</v>
      </c>
    </row>
    <row r="296" spans="1:15" ht="20.100000000000001" customHeight="1" x14ac:dyDescent="0.3">
      <c r="A296" s="1" t="s">
        <v>19</v>
      </c>
      <c r="B296" s="392"/>
      <c r="C296" s="226">
        <v>0</v>
      </c>
      <c r="D296" s="179">
        <v>0</v>
      </c>
      <c r="E296" s="179">
        <v>6</v>
      </c>
      <c r="F296" s="179">
        <v>26</v>
      </c>
      <c r="G296" s="222">
        <f t="shared" si="35"/>
        <v>32</v>
      </c>
      <c r="H296" s="223">
        <v>0</v>
      </c>
      <c r="I296" s="221">
        <v>4</v>
      </c>
      <c r="J296" s="178">
        <v>5</v>
      </c>
      <c r="K296" s="178">
        <v>7</v>
      </c>
      <c r="L296" s="224">
        <f t="shared" si="31"/>
        <v>16</v>
      </c>
      <c r="M296" s="221">
        <v>12</v>
      </c>
      <c r="N296" s="178">
        <v>4</v>
      </c>
      <c r="O296" s="225">
        <f t="shared" si="34"/>
        <v>16</v>
      </c>
    </row>
    <row r="297" spans="1:15" ht="20.100000000000001" customHeight="1" x14ac:dyDescent="0.3">
      <c r="A297" s="1" t="s">
        <v>20</v>
      </c>
      <c r="B297" s="392"/>
      <c r="C297" s="226">
        <v>0</v>
      </c>
      <c r="D297" s="179">
        <v>0</v>
      </c>
      <c r="E297" s="180">
        <v>1</v>
      </c>
      <c r="F297" s="181">
        <v>13</v>
      </c>
      <c r="G297" s="222">
        <f t="shared" si="35"/>
        <v>14</v>
      </c>
      <c r="H297" s="223">
        <v>0</v>
      </c>
      <c r="I297" s="221">
        <v>3</v>
      </c>
      <c r="J297" s="178">
        <v>6</v>
      </c>
      <c r="K297" s="178">
        <v>9</v>
      </c>
      <c r="L297" s="224">
        <f t="shared" si="31"/>
        <v>18</v>
      </c>
      <c r="M297" s="221">
        <v>14</v>
      </c>
      <c r="N297" s="178">
        <v>4</v>
      </c>
      <c r="O297" s="225">
        <f t="shared" si="34"/>
        <v>18</v>
      </c>
    </row>
    <row r="298" spans="1:15" ht="20.100000000000001" customHeight="1" x14ac:dyDescent="0.3">
      <c r="A298" s="1" t="s">
        <v>21</v>
      </c>
      <c r="B298" s="393"/>
      <c r="C298" s="226">
        <v>0</v>
      </c>
      <c r="D298" s="179">
        <v>0</v>
      </c>
      <c r="E298" s="180">
        <v>9</v>
      </c>
      <c r="F298" s="181">
        <v>14</v>
      </c>
      <c r="G298" s="222">
        <f t="shared" si="35"/>
        <v>23</v>
      </c>
      <c r="H298" s="223">
        <v>0</v>
      </c>
      <c r="I298" s="221">
        <v>5</v>
      </c>
      <c r="J298" s="178">
        <v>6</v>
      </c>
      <c r="K298" s="178">
        <v>7</v>
      </c>
      <c r="L298" s="224">
        <f t="shared" si="31"/>
        <v>18</v>
      </c>
      <c r="M298" s="221">
        <v>10</v>
      </c>
      <c r="N298" s="178">
        <v>8</v>
      </c>
      <c r="O298" s="225">
        <f>N298+M298</f>
        <v>18</v>
      </c>
    </row>
    <row r="299" spans="1:15" ht="20.100000000000001" customHeight="1" thickBot="1" x14ac:dyDescent="0.35">
      <c r="A299" s="1"/>
      <c r="B299" s="118" t="s">
        <v>71</v>
      </c>
      <c r="C299" s="228">
        <v>1</v>
      </c>
      <c r="D299" s="211"/>
      <c r="E299" s="212"/>
      <c r="F299" s="213"/>
      <c r="G299" s="229">
        <f t="shared" si="35"/>
        <v>1</v>
      </c>
      <c r="H299" s="230">
        <v>0</v>
      </c>
      <c r="I299" s="231"/>
      <c r="J299" s="232"/>
      <c r="K299" s="233"/>
      <c r="L299" s="234">
        <f t="shared" ref="L299" si="36">K299+J299+I299+H299</f>
        <v>0</v>
      </c>
      <c r="M299" s="235">
        <v>0</v>
      </c>
      <c r="N299" s="232"/>
      <c r="O299" s="236">
        <f t="shared" ref="O299" si="37">M299+N299</f>
        <v>0</v>
      </c>
    </row>
    <row r="300" spans="1:15" ht="21" customHeight="1" thickBot="1" x14ac:dyDescent="0.35">
      <c r="A300" s="14">
        <f>A278+1</f>
        <v>14</v>
      </c>
      <c r="B300" s="117" t="s">
        <v>31</v>
      </c>
      <c r="C300" s="184">
        <f t="shared" ref="C300:K300" si="38">SUM(C279:C299)</f>
        <v>94</v>
      </c>
      <c r="D300" s="237">
        <f t="shared" si="38"/>
        <v>70</v>
      </c>
      <c r="E300" s="238">
        <f t="shared" si="38"/>
        <v>143</v>
      </c>
      <c r="F300" s="238">
        <f t="shared" si="38"/>
        <v>483</v>
      </c>
      <c r="G300" s="239">
        <f t="shared" si="38"/>
        <v>790</v>
      </c>
      <c r="H300" s="240">
        <f t="shared" si="38"/>
        <v>271</v>
      </c>
      <c r="I300" s="241">
        <f t="shared" si="38"/>
        <v>425</v>
      </c>
      <c r="J300" s="241">
        <f t="shared" si="38"/>
        <v>216</v>
      </c>
      <c r="K300" s="241">
        <f t="shared" si="38"/>
        <v>295</v>
      </c>
      <c r="L300" s="242">
        <f t="shared" si="31"/>
        <v>1207</v>
      </c>
      <c r="M300" s="241">
        <f>SUM(M279:M299)</f>
        <v>633</v>
      </c>
      <c r="N300" s="241">
        <f>SUM(N279:N299)</f>
        <v>574</v>
      </c>
      <c r="O300" s="243">
        <f>SUM(O279:O299)</f>
        <v>1207</v>
      </c>
    </row>
    <row r="301" spans="1:15" ht="20.100000000000001" customHeight="1" x14ac:dyDescent="0.3">
      <c r="A301" s="130" t="s">
        <v>2</v>
      </c>
      <c r="B301" s="154" t="s">
        <v>72</v>
      </c>
      <c r="C301" s="185">
        <v>4</v>
      </c>
      <c r="D301" s="185">
        <v>0</v>
      </c>
      <c r="E301" s="186"/>
      <c r="F301" s="187"/>
      <c r="G301" s="171">
        <f t="shared" ref="G301:G320" si="39">F301+E301+D301+C301</f>
        <v>4</v>
      </c>
      <c r="H301" s="171">
        <v>5</v>
      </c>
      <c r="I301" s="169">
        <v>0</v>
      </c>
      <c r="J301" s="209">
        <v>0</v>
      </c>
      <c r="K301" s="191">
        <v>0</v>
      </c>
      <c r="L301" s="169">
        <f t="shared" si="31"/>
        <v>5</v>
      </c>
      <c r="M301" s="244">
        <v>5</v>
      </c>
      <c r="N301" s="244">
        <v>0</v>
      </c>
      <c r="O301" s="192">
        <f t="shared" ref="O301:O364" si="40">N301+M301</f>
        <v>5</v>
      </c>
    </row>
    <row r="302" spans="1:15" ht="20.100000000000001" customHeight="1" x14ac:dyDescent="0.3">
      <c r="A302" s="1" t="s">
        <v>3</v>
      </c>
      <c r="B302" s="307"/>
      <c r="C302" s="193"/>
      <c r="D302" s="193"/>
      <c r="E302" s="194"/>
      <c r="F302" s="195"/>
      <c r="G302" s="171">
        <f t="shared" si="39"/>
        <v>0</v>
      </c>
      <c r="H302" s="171"/>
      <c r="I302" s="169"/>
      <c r="J302" s="209">
        <v>0</v>
      </c>
      <c r="K302" s="191"/>
      <c r="L302" s="169">
        <f t="shared" si="31"/>
        <v>0</v>
      </c>
      <c r="M302" s="201"/>
      <c r="N302" s="201"/>
      <c r="O302" s="192">
        <f t="shared" si="40"/>
        <v>0</v>
      </c>
    </row>
    <row r="303" spans="1:15" ht="20.100000000000001" customHeight="1" x14ac:dyDescent="0.3">
      <c r="A303" s="1" t="s">
        <v>4</v>
      </c>
      <c r="B303" s="307"/>
      <c r="C303" s="193"/>
      <c r="D303" s="193"/>
      <c r="E303" s="194">
        <v>1</v>
      </c>
      <c r="F303" s="195">
        <v>1</v>
      </c>
      <c r="G303" s="171">
        <f t="shared" si="39"/>
        <v>2</v>
      </c>
      <c r="H303" s="171"/>
      <c r="I303" s="169"/>
      <c r="J303" s="209">
        <v>1</v>
      </c>
      <c r="K303" s="191"/>
      <c r="L303" s="169">
        <f t="shared" si="31"/>
        <v>1</v>
      </c>
      <c r="M303" s="201">
        <v>1</v>
      </c>
      <c r="N303" s="201"/>
      <c r="O303" s="192">
        <f t="shared" si="40"/>
        <v>1</v>
      </c>
    </row>
    <row r="304" spans="1:15" ht="20.100000000000001" customHeight="1" x14ac:dyDescent="0.3">
      <c r="A304" s="1" t="s">
        <v>5</v>
      </c>
      <c r="B304" s="307"/>
      <c r="C304" s="193"/>
      <c r="D304" s="193"/>
      <c r="E304" s="194"/>
      <c r="F304" s="195"/>
      <c r="G304" s="171">
        <f t="shared" si="39"/>
        <v>0</v>
      </c>
      <c r="H304" s="171"/>
      <c r="I304" s="169"/>
      <c r="J304" s="209">
        <v>0</v>
      </c>
      <c r="K304" s="191"/>
      <c r="L304" s="169">
        <f t="shared" si="31"/>
        <v>0</v>
      </c>
      <c r="M304" s="201"/>
      <c r="N304" s="201"/>
      <c r="O304" s="192">
        <f t="shared" si="40"/>
        <v>0</v>
      </c>
    </row>
    <row r="305" spans="1:15" ht="20.100000000000001" customHeight="1" x14ac:dyDescent="0.3">
      <c r="A305" s="1" t="s">
        <v>6</v>
      </c>
      <c r="B305" s="307"/>
      <c r="C305" s="193"/>
      <c r="D305" s="193">
        <v>1</v>
      </c>
      <c r="E305" s="194">
        <v>1</v>
      </c>
      <c r="F305" s="195"/>
      <c r="G305" s="171">
        <f t="shared" si="39"/>
        <v>2</v>
      </c>
      <c r="H305" s="171"/>
      <c r="I305" s="169">
        <v>0</v>
      </c>
      <c r="J305" s="209">
        <v>2</v>
      </c>
      <c r="K305" s="191">
        <v>0</v>
      </c>
      <c r="L305" s="169">
        <f t="shared" si="31"/>
        <v>2</v>
      </c>
      <c r="M305" s="201">
        <v>2</v>
      </c>
      <c r="N305" s="201"/>
      <c r="O305" s="192">
        <f t="shared" si="40"/>
        <v>2</v>
      </c>
    </row>
    <row r="306" spans="1:15" ht="20.100000000000001" customHeight="1" x14ac:dyDescent="0.3">
      <c r="A306" s="1" t="s">
        <v>7</v>
      </c>
      <c r="B306" s="307"/>
      <c r="C306" s="193"/>
      <c r="D306" s="193"/>
      <c r="E306" s="194"/>
      <c r="F306" s="195"/>
      <c r="G306" s="171">
        <f t="shared" si="39"/>
        <v>0</v>
      </c>
      <c r="H306" s="171"/>
      <c r="I306" s="169"/>
      <c r="J306" s="209">
        <v>0</v>
      </c>
      <c r="K306" s="191"/>
      <c r="L306" s="169">
        <f t="shared" si="31"/>
        <v>0</v>
      </c>
      <c r="M306" s="201"/>
      <c r="N306" s="201"/>
      <c r="O306" s="192">
        <f t="shared" si="40"/>
        <v>0</v>
      </c>
    </row>
    <row r="307" spans="1:15" ht="20.100000000000001" customHeight="1" x14ac:dyDescent="0.3">
      <c r="A307" s="1" t="s">
        <v>8</v>
      </c>
      <c r="B307" s="307"/>
      <c r="C307" s="193"/>
      <c r="D307" s="193"/>
      <c r="E307" s="194">
        <v>2</v>
      </c>
      <c r="F307" s="195"/>
      <c r="G307" s="171">
        <f t="shared" si="39"/>
        <v>2</v>
      </c>
      <c r="H307" s="171"/>
      <c r="I307" s="169"/>
      <c r="J307" s="209">
        <v>3</v>
      </c>
      <c r="K307" s="191"/>
      <c r="L307" s="169">
        <f t="shared" si="31"/>
        <v>3</v>
      </c>
      <c r="M307" s="201">
        <v>2</v>
      </c>
      <c r="N307" s="201">
        <v>1</v>
      </c>
      <c r="O307" s="192">
        <f t="shared" si="40"/>
        <v>3</v>
      </c>
    </row>
    <row r="308" spans="1:15" ht="20.100000000000001" customHeight="1" x14ac:dyDescent="0.3">
      <c r="A308" s="1" t="s">
        <v>9</v>
      </c>
      <c r="B308" s="307"/>
      <c r="C308" s="193"/>
      <c r="D308" s="193"/>
      <c r="E308" s="194"/>
      <c r="F308" s="195"/>
      <c r="G308" s="171">
        <f t="shared" si="39"/>
        <v>0</v>
      </c>
      <c r="H308" s="171"/>
      <c r="I308" s="169"/>
      <c r="J308" s="209">
        <v>0</v>
      </c>
      <c r="K308" s="191"/>
      <c r="L308" s="169">
        <f t="shared" si="31"/>
        <v>0</v>
      </c>
      <c r="M308" s="201"/>
      <c r="N308" s="201"/>
      <c r="O308" s="192">
        <f t="shared" si="40"/>
        <v>0</v>
      </c>
    </row>
    <row r="309" spans="1:15" ht="20.100000000000001" customHeight="1" x14ac:dyDescent="0.3">
      <c r="A309" s="1" t="s">
        <v>10</v>
      </c>
      <c r="B309" s="156"/>
      <c r="C309" s="198"/>
      <c r="D309" s="198"/>
      <c r="E309" s="199">
        <v>1</v>
      </c>
      <c r="F309" s="200"/>
      <c r="G309" s="182">
        <f t="shared" si="39"/>
        <v>1</v>
      </c>
      <c r="H309" s="171"/>
      <c r="I309" s="169"/>
      <c r="J309" s="209">
        <v>1</v>
      </c>
      <c r="K309" s="191">
        <v>0</v>
      </c>
      <c r="L309" s="169">
        <f t="shared" si="31"/>
        <v>1</v>
      </c>
      <c r="M309" s="201">
        <v>1</v>
      </c>
      <c r="N309" s="201">
        <v>0</v>
      </c>
      <c r="O309" s="192">
        <f t="shared" si="40"/>
        <v>1</v>
      </c>
    </row>
    <row r="310" spans="1:15" ht="20.100000000000001" customHeight="1" x14ac:dyDescent="0.3">
      <c r="A310" s="1" t="s">
        <v>11</v>
      </c>
      <c r="B310" s="307"/>
      <c r="C310" s="193"/>
      <c r="D310" s="193"/>
      <c r="E310" s="194"/>
      <c r="F310" s="195"/>
      <c r="G310" s="171">
        <f t="shared" si="39"/>
        <v>0</v>
      </c>
      <c r="H310" s="171"/>
      <c r="I310" s="169"/>
      <c r="J310" s="209">
        <v>0</v>
      </c>
      <c r="K310" s="191"/>
      <c r="L310" s="169">
        <f t="shared" si="31"/>
        <v>0</v>
      </c>
      <c r="M310" s="201"/>
      <c r="N310" s="201"/>
      <c r="O310" s="192">
        <f t="shared" si="40"/>
        <v>0</v>
      </c>
    </row>
    <row r="311" spans="1:15" ht="20.100000000000001" customHeight="1" x14ac:dyDescent="0.3">
      <c r="A311" s="1" t="s">
        <v>12</v>
      </c>
      <c r="B311" s="307"/>
      <c r="C311" s="193"/>
      <c r="D311" s="193"/>
      <c r="E311" s="194"/>
      <c r="F311" s="195"/>
      <c r="G311" s="171">
        <f t="shared" si="39"/>
        <v>0</v>
      </c>
      <c r="H311" s="171"/>
      <c r="I311" s="169"/>
      <c r="J311" s="209">
        <v>0</v>
      </c>
      <c r="K311" s="191"/>
      <c r="L311" s="169">
        <f t="shared" si="31"/>
        <v>0</v>
      </c>
      <c r="M311" s="201"/>
      <c r="N311" s="201"/>
      <c r="O311" s="192">
        <f t="shared" si="40"/>
        <v>0</v>
      </c>
    </row>
    <row r="312" spans="1:15" ht="20.100000000000001" customHeight="1" x14ac:dyDescent="0.3">
      <c r="A312" s="1" t="s">
        <v>13</v>
      </c>
      <c r="B312" s="307"/>
      <c r="C312" s="193"/>
      <c r="D312" s="193"/>
      <c r="E312" s="194">
        <v>1</v>
      </c>
      <c r="F312" s="195"/>
      <c r="G312" s="171">
        <f t="shared" si="39"/>
        <v>1</v>
      </c>
      <c r="H312" s="171"/>
      <c r="I312" s="169"/>
      <c r="J312" s="209">
        <v>1</v>
      </c>
      <c r="K312" s="191"/>
      <c r="L312" s="169">
        <f t="shared" si="31"/>
        <v>1</v>
      </c>
      <c r="M312" s="201">
        <v>1</v>
      </c>
      <c r="N312" s="201"/>
      <c r="O312" s="192">
        <f t="shared" si="40"/>
        <v>1</v>
      </c>
    </row>
    <row r="313" spans="1:15" ht="20.100000000000001" customHeight="1" x14ac:dyDescent="0.3">
      <c r="A313" s="1" t="s">
        <v>14</v>
      </c>
      <c r="B313" s="307"/>
      <c r="C313" s="193"/>
      <c r="D313" s="193">
        <v>10</v>
      </c>
      <c r="E313" s="194">
        <v>2</v>
      </c>
      <c r="F313" s="195">
        <v>0</v>
      </c>
      <c r="G313" s="171">
        <f t="shared" si="39"/>
        <v>12</v>
      </c>
      <c r="H313" s="171"/>
      <c r="I313" s="169">
        <v>26</v>
      </c>
      <c r="J313" s="209">
        <v>5</v>
      </c>
      <c r="K313" s="191">
        <v>0</v>
      </c>
      <c r="L313" s="169">
        <f t="shared" si="31"/>
        <v>31</v>
      </c>
      <c r="M313" s="201">
        <v>15</v>
      </c>
      <c r="N313" s="201">
        <v>16</v>
      </c>
      <c r="O313" s="192">
        <f t="shared" si="40"/>
        <v>31</v>
      </c>
    </row>
    <row r="314" spans="1:15" ht="20.100000000000001" customHeight="1" x14ac:dyDescent="0.3">
      <c r="A314" s="1" t="s">
        <v>15</v>
      </c>
      <c r="B314" s="307"/>
      <c r="C314" s="193"/>
      <c r="D314" s="193"/>
      <c r="E314" s="194">
        <v>2</v>
      </c>
      <c r="F314" s="195"/>
      <c r="G314" s="171">
        <f t="shared" si="39"/>
        <v>2</v>
      </c>
      <c r="H314" s="171"/>
      <c r="I314" s="169"/>
      <c r="J314" s="209">
        <v>2</v>
      </c>
      <c r="K314" s="191"/>
      <c r="L314" s="169">
        <f t="shared" si="31"/>
        <v>2</v>
      </c>
      <c r="M314" s="201">
        <v>2</v>
      </c>
      <c r="N314" s="201">
        <v>0</v>
      </c>
      <c r="O314" s="192">
        <f t="shared" si="40"/>
        <v>2</v>
      </c>
    </row>
    <row r="315" spans="1:15" ht="20.100000000000001" customHeight="1" x14ac:dyDescent="0.3">
      <c r="A315" s="1" t="s">
        <v>16</v>
      </c>
      <c r="B315" s="307"/>
      <c r="C315" s="193"/>
      <c r="D315" s="193"/>
      <c r="E315" s="194">
        <v>2</v>
      </c>
      <c r="F315" s="195"/>
      <c r="G315" s="171">
        <f t="shared" si="39"/>
        <v>2</v>
      </c>
      <c r="H315" s="171"/>
      <c r="I315" s="169"/>
      <c r="J315" s="209">
        <v>8</v>
      </c>
      <c r="K315" s="191">
        <v>0</v>
      </c>
      <c r="L315" s="169">
        <f t="shared" si="31"/>
        <v>8</v>
      </c>
      <c r="M315" s="201">
        <v>4</v>
      </c>
      <c r="N315" s="201">
        <v>4</v>
      </c>
      <c r="O315" s="192">
        <f t="shared" si="40"/>
        <v>8</v>
      </c>
    </row>
    <row r="316" spans="1:15" ht="20.100000000000001" customHeight="1" x14ac:dyDescent="0.3">
      <c r="A316" s="128" t="s">
        <v>17</v>
      </c>
      <c r="B316" s="157"/>
      <c r="C316" s="198"/>
      <c r="D316" s="198"/>
      <c r="E316" s="199"/>
      <c r="F316" s="200">
        <v>2</v>
      </c>
      <c r="G316" s="182">
        <f t="shared" si="39"/>
        <v>2</v>
      </c>
      <c r="H316" s="171"/>
      <c r="I316" s="169"/>
      <c r="J316" s="209">
        <v>0</v>
      </c>
      <c r="K316" s="191">
        <v>3</v>
      </c>
      <c r="L316" s="169">
        <f t="shared" si="31"/>
        <v>3</v>
      </c>
      <c r="M316" s="201">
        <v>3</v>
      </c>
      <c r="N316" s="201"/>
      <c r="O316" s="192">
        <f t="shared" si="40"/>
        <v>3</v>
      </c>
    </row>
    <row r="317" spans="1:15" ht="20.100000000000001" customHeight="1" x14ac:dyDescent="0.3">
      <c r="A317" s="1" t="s">
        <v>18</v>
      </c>
      <c r="B317" s="307"/>
      <c r="C317" s="193"/>
      <c r="D317" s="193"/>
      <c r="E317" s="194">
        <v>1</v>
      </c>
      <c r="F317" s="195"/>
      <c r="G317" s="171">
        <f t="shared" si="39"/>
        <v>1</v>
      </c>
      <c r="H317" s="171"/>
      <c r="I317" s="169">
        <v>0</v>
      </c>
      <c r="J317" s="209">
        <v>2</v>
      </c>
      <c r="K317" s="191">
        <v>0</v>
      </c>
      <c r="L317" s="169">
        <f t="shared" si="31"/>
        <v>2</v>
      </c>
      <c r="M317" s="201">
        <v>2</v>
      </c>
      <c r="N317" s="201">
        <v>0</v>
      </c>
      <c r="O317" s="192">
        <f t="shared" si="40"/>
        <v>2</v>
      </c>
    </row>
    <row r="318" spans="1:15" ht="20.100000000000001" customHeight="1" x14ac:dyDescent="0.3">
      <c r="A318" s="1" t="s">
        <v>19</v>
      </c>
      <c r="B318" s="307"/>
      <c r="C318" s="193"/>
      <c r="D318" s="193"/>
      <c r="E318" s="194">
        <v>2</v>
      </c>
      <c r="F318" s="195"/>
      <c r="G318" s="171">
        <f t="shared" si="39"/>
        <v>2</v>
      </c>
      <c r="H318" s="171"/>
      <c r="I318" s="169"/>
      <c r="J318" s="209">
        <v>2</v>
      </c>
      <c r="K318" s="191">
        <v>0</v>
      </c>
      <c r="L318" s="169">
        <f t="shared" si="31"/>
        <v>2</v>
      </c>
      <c r="M318" s="201">
        <v>2</v>
      </c>
      <c r="N318" s="201"/>
      <c r="O318" s="192">
        <f t="shared" si="40"/>
        <v>2</v>
      </c>
    </row>
    <row r="319" spans="1:15" ht="20.100000000000001" customHeight="1" x14ac:dyDescent="0.3">
      <c r="A319" s="1" t="s">
        <v>20</v>
      </c>
      <c r="B319" s="307"/>
      <c r="C319" s="193"/>
      <c r="D319" s="193"/>
      <c r="E319" s="194"/>
      <c r="F319" s="195">
        <v>2</v>
      </c>
      <c r="G319" s="171">
        <f t="shared" si="39"/>
        <v>2</v>
      </c>
      <c r="H319" s="171"/>
      <c r="I319" s="169"/>
      <c r="J319" s="209"/>
      <c r="K319" s="191">
        <v>2</v>
      </c>
      <c r="L319" s="169">
        <f t="shared" si="31"/>
        <v>2</v>
      </c>
      <c r="M319" s="201">
        <v>2</v>
      </c>
      <c r="N319" s="201"/>
      <c r="O319" s="192">
        <f t="shared" si="40"/>
        <v>2</v>
      </c>
    </row>
    <row r="320" spans="1:15" ht="20.100000000000001" customHeight="1" thickBot="1" x14ac:dyDescent="0.35">
      <c r="A320" s="1" t="s">
        <v>21</v>
      </c>
      <c r="B320" s="307"/>
      <c r="C320" s="193"/>
      <c r="D320" s="193"/>
      <c r="E320" s="194"/>
      <c r="F320" s="195"/>
      <c r="G320" s="171">
        <f t="shared" si="39"/>
        <v>0</v>
      </c>
      <c r="H320" s="171"/>
      <c r="I320" s="169"/>
      <c r="J320" s="209"/>
      <c r="K320" s="191"/>
      <c r="L320" s="169">
        <f t="shared" si="31"/>
        <v>0</v>
      </c>
      <c r="M320" s="201">
        <v>0</v>
      </c>
      <c r="N320" s="201"/>
      <c r="O320" s="192">
        <f t="shared" si="40"/>
        <v>0</v>
      </c>
    </row>
    <row r="321" spans="1:15" ht="20.100000000000001" customHeight="1" thickBot="1" x14ac:dyDescent="0.35">
      <c r="A321" s="129">
        <f>A300+1</f>
        <v>15</v>
      </c>
      <c r="B321" s="117" t="s">
        <v>72</v>
      </c>
      <c r="C321" s="177">
        <f t="shared" ref="C321:K321" si="41">SUM(C301:C320)</f>
        <v>4</v>
      </c>
      <c r="D321" s="177">
        <f t="shared" si="41"/>
        <v>11</v>
      </c>
      <c r="E321" s="177">
        <f t="shared" si="41"/>
        <v>15</v>
      </c>
      <c r="F321" s="177">
        <f t="shared" si="41"/>
        <v>5</v>
      </c>
      <c r="G321" s="177">
        <f t="shared" si="41"/>
        <v>35</v>
      </c>
      <c r="H321" s="177">
        <f t="shared" si="41"/>
        <v>5</v>
      </c>
      <c r="I321" s="177">
        <f t="shared" si="41"/>
        <v>26</v>
      </c>
      <c r="J321" s="177">
        <f t="shared" si="41"/>
        <v>27</v>
      </c>
      <c r="K321" s="177">
        <f t="shared" si="41"/>
        <v>5</v>
      </c>
      <c r="L321" s="169">
        <f t="shared" ref="L321:L384" si="42">H321+K321+J321+I321</f>
        <v>63</v>
      </c>
      <c r="M321" s="177">
        <f>SUM(M301:M320)</f>
        <v>42</v>
      </c>
      <c r="N321" s="177">
        <f>SUM(N301:N320)</f>
        <v>21</v>
      </c>
      <c r="O321" s="184">
        <f>SUM(O301:O320)</f>
        <v>63</v>
      </c>
    </row>
    <row r="322" spans="1:15" ht="20.100000000000001" customHeight="1" x14ac:dyDescent="0.3">
      <c r="A322" s="130" t="s">
        <v>2</v>
      </c>
      <c r="B322" s="154" t="s">
        <v>73</v>
      </c>
      <c r="C322" s="214">
        <v>16</v>
      </c>
      <c r="D322" s="214">
        <v>0</v>
      </c>
      <c r="E322" s="215">
        <v>0</v>
      </c>
      <c r="F322" s="216">
        <v>3</v>
      </c>
      <c r="G322" s="171">
        <f t="shared" ref="G322:G341" si="43">F322+E322+D322+C322</f>
        <v>19</v>
      </c>
      <c r="H322" s="171">
        <v>54</v>
      </c>
      <c r="I322" s="178">
        <v>0</v>
      </c>
      <c r="J322" s="217">
        <v>0</v>
      </c>
      <c r="K322" s="182">
        <v>3</v>
      </c>
      <c r="L322" s="169">
        <f t="shared" si="42"/>
        <v>57</v>
      </c>
      <c r="M322" s="219">
        <v>25</v>
      </c>
      <c r="N322" s="219">
        <v>32</v>
      </c>
      <c r="O322" s="218">
        <f t="shared" si="40"/>
        <v>57</v>
      </c>
    </row>
    <row r="323" spans="1:15" ht="20.100000000000001" customHeight="1" x14ac:dyDescent="0.3">
      <c r="A323" s="1" t="s">
        <v>3</v>
      </c>
      <c r="B323" s="307"/>
      <c r="C323" s="198"/>
      <c r="D323" s="198"/>
      <c r="E323" s="199">
        <v>1</v>
      </c>
      <c r="F323" s="200">
        <v>1</v>
      </c>
      <c r="G323" s="171">
        <f t="shared" si="43"/>
        <v>2</v>
      </c>
      <c r="H323" s="171"/>
      <c r="I323" s="178">
        <v>0</v>
      </c>
      <c r="J323" s="217">
        <v>1</v>
      </c>
      <c r="K323" s="182">
        <v>1</v>
      </c>
      <c r="L323" s="169">
        <f t="shared" si="42"/>
        <v>2</v>
      </c>
      <c r="M323" s="219">
        <v>2</v>
      </c>
      <c r="N323" s="219">
        <v>0</v>
      </c>
      <c r="O323" s="218">
        <f t="shared" si="40"/>
        <v>2</v>
      </c>
    </row>
    <row r="324" spans="1:15" ht="20.100000000000001" customHeight="1" x14ac:dyDescent="0.3">
      <c r="A324" s="1" t="s">
        <v>4</v>
      </c>
      <c r="B324" s="307"/>
      <c r="C324" s="198"/>
      <c r="D324" s="198"/>
      <c r="E324" s="199">
        <v>3</v>
      </c>
      <c r="F324" s="200">
        <v>0</v>
      </c>
      <c r="G324" s="171">
        <f t="shared" si="43"/>
        <v>3</v>
      </c>
      <c r="H324" s="171"/>
      <c r="I324" s="178">
        <v>0</v>
      </c>
      <c r="J324" s="217">
        <v>6</v>
      </c>
      <c r="K324" s="182">
        <v>0</v>
      </c>
      <c r="L324" s="169">
        <f t="shared" si="42"/>
        <v>6</v>
      </c>
      <c r="M324" s="219">
        <v>2</v>
      </c>
      <c r="N324" s="219">
        <v>4</v>
      </c>
      <c r="O324" s="218">
        <f t="shared" si="40"/>
        <v>6</v>
      </c>
    </row>
    <row r="325" spans="1:15" ht="20.100000000000001" customHeight="1" x14ac:dyDescent="0.3">
      <c r="A325" s="1" t="s">
        <v>5</v>
      </c>
      <c r="B325" s="307"/>
      <c r="C325" s="198"/>
      <c r="D325" s="198"/>
      <c r="E325" s="199">
        <v>1</v>
      </c>
      <c r="F325" s="200">
        <v>0</v>
      </c>
      <c r="G325" s="171">
        <f t="shared" si="43"/>
        <v>1</v>
      </c>
      <c r="H325" s="171"/>
      <c r="I325" s="178">
        <v>0</v>
      </c>
      <c r="J325" s="217">
        <v>2</v>
      </c>
      <c r="K325" s="182">
        <v>0</v>
      </c>
      <c r="L325" s="169">
        <f t="shared" si="42"/>
        <v>2</v>
      </c>
      <c r="M325" s="219">
        <v>2</v>
      </c>
      <c r="N325" s="219">
        <v>0</v>
      </c>
      <c r="O325" s="218">
        <f t="shared" si="40"/>
        <v>2</v>
      </c>
    </row>
    <row r="326" spans="1:15" ht="20.100000000000001" customHeight="1" x14ac:dyDescent="0.3">
      <c r="A326" s="1" t="s">
        <v>6</v>
      </c>
      <c r="B326" s="307"/>
      <c r="C326" s="198"/>
      <c r="D326" s="198">
        <v>2</v>
      </c>
      <c r="E326" s="199">
        <v>1</v>
      </c>
      <c r="F326" s="200">
        <v>1</v>
      </c>
      <c r="G326" s="171">
        <f t="shared" si="43"/>
        <v>4</v>
      </c>
      <c r="H326" s="171"/>
      <c r="I326" s="178">
        <v>11</v>
      </c>
      <c r="J326" s="217">
        <v>2</v>
      </c>
      <c r="K326" s="182">
        <v>1</v>
      </c>
      <c r="L326" s="169">
        <f t="shared" si="42"/>
        <v>14</v>
      </c>
      <c r="M326" s="219">
        <v>5</v>
      </c>
      <c r="N326" s="219">
        <v>9</v>
      </c>
      <c r="O326" s="218">
        <f t="shared" si="40"/>
        <v>14</v>
      </c>
    </row>
    <row r="327" spans="1:15" ht="20.100000000000001" customHeight="1" x14ac:dyDescent="0.3">
      <c r="A327" s="1" t="s">
        <v>7</v>
      </c>
      <c r="B327" s="307"/>
      <c r="C327" s="198"/>
      <c r="D327" s="198"/>
      <c r="E327" s="199">
        <v>1</v>
      </c>
      <c r="F327" s="200">
        <v>0</v>
      </c>
      <c r="G327" s="171">
        <f t="shared" si="43"/>
        <v>1</v>
      </c>
      <c r="H327" s="171">
        <v>0</v>
      </c>
      <c r="I327" s="178">
        <v>0</v>
      </c>
      <c r="J327" s="217">
        <v>3</v>
      </c>
      <c r="K327" s="182">
        <v>0</v>
      </c>
      <c r="L327" s="169">
        <f t="shared" si="42"/>
        <v>3</v>
      </c>
      <c r="M327" s="219">
        <v>2</v>
      </c>
      <c r="N327" s="219">
        <v>1</v>
      </c>
      <c r="O327" s="218">
        <f t="shared" si="40"/>
        <v>3</v>
      </c>
    </row>
    <row r="328" spans="1:15" ht="20.100000000000001" customHeight="1" x14ac:dyDescent="0.3">
      <c r="A328" s="1" t="s">
        <v>8</v>
      </c>
      <c r="B328" s="307"/>
      <c r="C328" s="198"/>
      <c r="D328" s="198"/>
      <c r="E328" s="199">
        <v>4</v>
      </c>
      <c r="F328" s="200">
        <v>1</v>
      </c>
      <c r="G328" s="171">
        <f t="shared" si="43"/>
        <v>5</v>
      </c>
      <c r="H328" s="171"/>
      <c r="I328" s="178">
        <v>0</v>
      </c>
      <c r="J328" s="217">
        <v>7</v>
      </c>
      <c r="K328" s="182">
        <v>1</v>
      </c>
      <c r="L328" s="169">
        <f t="shared" si="42"/>
        <v>8</v>
      </c>
      <c r="M328" s="219">
        <v>6</v>
      </c>
      <c r="N328" s="219">
        <v>2</v>
      </c>
      <c r="O328" s="218">
        <f t="shared" si="40"/>
        <v>8</v>
      </c>
    </row>
    <row r="329" spans="1:15" ht="20.100000000000001" customHeight="1" x14ac:dyDescent="0.3">
      <c r="A329" s="1" t="s">
        <v>9</v>
      </c>
      <c r="B329" s="307"/>
      <c r="C329" s="198"/>
      <c r="D329" s="198"/>
      <c r="E329" s="199">
        <v>1</v>
      </c>
      <c r="F329" s="200">
        <v>0</v>
      </c>
      <c r="G329" s="171">
        <f t="shared" si="43"/>
        <v>1</v>
      </c>
      <c r="H329" s="171"/>
      <c r="I329" s="178">
        <v>0</v>
      </c>
      <c r="J329" s="217">
        <v>1</v>
      </c>
      <c r="K329" s="182">
        <v>0</v>
      </c>
      <c r="L329" s="169">
        <f t="shared" si="42"/>
        <v>1</v>
      </c>
      <c r="M329" s="219">
        <v>1</v>
      </c>
      <c r="N329" s="219">
        <v>0</v>
      </c>
      <c r="O329" s="218">
        <f t="shared" si="40"/>
        <v>1</v>
      </c>
    </row>
    <row r="330" spans="1:15" ht="20.100000000000001" customHeight="1" x14ac:dyDescent="0.3">
      <c r="A330" s="1" t="s">
        <v>10</v>
      </c>
      <c r="B330" s="156"/>
      <c r="C330" s="198"/>
      <c r="D330" s="198"/>
      <c r="E330" s="199">
        <v>1</v>
      </c>
      <c r="F330" s="200">
        <v>3</v>
      </c>
      <c r="G330" s="182">
        <f t="shared" si="43"/>
        <v>4</v>
      </c>
      <c r="H330" s="171">
        <v>0</v>
      </c>
      <c r="I330" s="178">
        <v>0</v>
      </c>
      <c r="J330" s="217">
        <v>1</v>
      </c>
      <c r="K330" s="182">
        <v>6</v>
      </c>
      <c r="L330" s="169">
        <f t="shared" si="42"/>
        <v>7</v>
      </c>
      <c r="M330" s="219">
        <v>5</v>
      </c>
      <c r="N330" s="219">
        <v>2</v>
      </c>
      <c r="O330" s="218">
        <f t="shared" si="40"/>
        <v>7</v>
      </c>
    </row>
    <row r="331" spans="1:15" ht="20.100000000000001" customHeight="1" x14ac:dyDescent="0.3">
      <c r="A331" s="1" t="s">
        <v>11</v>
      </c>
      <c r="B331" s="307"/>
      <c r="C331" s="198"/>
      <c r="D331" s="198"/>
      <c r="E331" s="199">
        <v>2</v>
      </c>
      <c r="F331" s="200">
        <v>0</v>
      </c>
      <c r="G331" s="171">
        <f t="shared" si="43"/>
        <v>2</v>
      </c>
      <c r="H331" s="171"/>
      <c r="I331" s="178">
        <v>0</v>
      </c>
      <c r="J331" s="217">
        <v>4</v>
      </c>
      <c r="K331" s="182">
        <v>0</v>
      </c>
      <c r="L331" s="169">
        <f t="shared" si="42"/>
        <v>4</v>
      </c>
      <c r="M331" s="219">
        <v>3</v>
      </c>
      <c r="N331" s="219">
        <v>1</v>
      </c>
      <c r="O331" s="218">
        <f t="shared" si="40"/>
        <v>4</v>
      </c>
    </row>
    <row r="332" spans="1:15" ht="20.100000000000001" customHeight="1" x14ac:dyDescent="0.3">
      <c r="A332" s="1" t="s">
        <v>12</v>
      </c>
      <c r="B332" s="307"/>
      <c r="C332" s="198"/>
      <c r="D332" s="198"/>
      <c r="E332" s="199">
        <v>2</v>
      </c>
      <c r="F332" s="200">
        <v>0</v>
      </c>
      <c r="G332" s="171">
        <f t="shared" si="43"/>
        <v>2</v>
      </c>
      <c r="H332" s="171"/>
      <c r="I332" s="178">
        <v>0</v>
      </c>
      <c r="J332" s="217">
        <v>5</v>
      </c>
      <c r="K332" s="182">
        <v>0</v>
      </c>
      <c r="L332" s="169">
        <f t="shared" si="42"/>
        <v>5</v>
      </c>
      <c r="M332" s="219">
        <v>3</v>
      </c>
      <c r="N332" s="219">
        <v>2</v>
      </c>
      <c r="O332" s="218">
        <f t="shared" si="40"/>
        <v>5</v>
      </c>
    </row>
    <row r="333" spans="1:15" ht="20.100000000000001" customHeight="1" x14ac:dyDescent="0.3">
      <c r="A333" s="1" t="s">
        <v>13</v>
      </c>
      <c r="B333" s="307"/>
      <c r="C333" s="198"/>
      <c r="D333" s="198"/>
      <c r="E333" s="199">
        <v>1</v>
      </c>
      <c r="F333" s="200">
        <v>1</v>
      </c>
      <c r="G333" s="171">
        <f t="shared" si="43"/>
        <v>2</v>
      </c>
      <c r="H333" s="171"/>
      <c r="I333" s="178">
        <v>0</v>
      </c>
      <c r="J333" s="217">
        <v>2</v>
      </c>
      <c r="K333" s="182">
        <v>1</v>
      </c>
      <c r="L333" s="169">
        <f t="shared" si="42"/>
        <v>3</v>
      </c>
      <c r="M333" s="219">
        <v>2</v>
      </c>
      <c r="N333" s="219">
        <v>1</v>
      </c>
      <c r="O333" s="218">
        <f t="shared" si="40"/>
        <v>3</v>
      </c>
    </row>
    <row r="334" spans="1:15" ht="20.100000000000001" customHeight="1" x14ac:dyDescent="0.3">
      <c r="A334" s="1" t="s">
        <v>14</v>
      </c>
      <c r="B334" s="307"/>
      <c r="C334" s="198"/>
      <c r="D334" s="198">
        <v>14</v>
      </c>
      <c r="E334" s="199">
        <v>3</v>
      </c>
      <c r="F334" s="200">
        <v>0</v>
      </c>
      <c r="G334" s="171">
        <f>F334+E334+D334+C334</f>
        <v>17</v>
      </c>
      <c r="H334" s="171">
        <v>0</v>
      </c>
      <c r="I334" s="178">
        <v>40</v>
      </c>
      <c r="J334" s="217">
        <v>10</v>
      </c>
      <c r="K334" s="182">
        <v>0</v>
      </c>
      <c r="L334" s="169">
        <f t="shared" si="42"/>
        <v>50</v>
      </c>
      <c r="M334" s="219">
        <v>17</v>
      </c>
      <c r="N334" s="219">
        <v>33</v>
      </c>
      <c r="O334" s="218">
        <f t="shared" si="40"/>
        <v>50</v>
      </c>
    </row>
    <row r="335" spans="1:15" ht="20.100000000000001" customHeight="1" x14ac:dyDescent="0.3">
      <c r="A335" s="1" t="s">
        <v>15</v>
      </c>
      <c r="B335" s="307"/>
      <c r="C335" s="198"/>
      <c r="D335" s="198">
        <v>0</v>
      </c>
      <c r="E335" s="199">
        <v>2</v>
      </c>
      <c r="F335" s="200">
        <v>1</v>
      </c>
      <c r="G335" s="171">
        <f t="shared" si="43"/>
        <v>3</v>
      </c>
      <c r="H335" s="171">
        <v>0</v>
      </c>
      <c r="I335" s="178">
        <v>0</v>
      </c>
      <c r="J335" s="217">
        <v>8</v>
      </c>
      <c r="K335" s="182">
        <v>1</v>
      </c>
      <c r="L335" s="169">
        <f t="shared" si="42"/>
        <v>9</v>
      </c>
      <c r="M335" s="219">
        <v>4</v>
      </c>
      <c r="N335" s="219">
        <v>5</v>
      </c>
      <c r="O335" s="218">
        <f t="shared" si="40"/>
        <v>9</v>
      </c>
    </row>
    <row r="336" spans="1:15" ht="20.100000000000001" customHeight="1" x14ac:dyDescent="0.3">
      <c r="A336" s="1" t="s">
        <v>16</v>
      </c>
      <c r="B336" s="307"/>
      <c r="C336" s="198"/>
      <c r="D336" s="198"/>
      <c r="E336" s="199">
        <v>1</v>
      </c>
      <c r="F336" s="200">
        <v>1</v>
      </c>
      <c r="G336" s="171">
        <f t="shared" si="43"/>
        <v>2</v>
      </c>
      <c r="H336" s="171"/>
      <c r="I336" s="178">
        <v>0</v>
      </c>
      <c r="J336" s="217">
        <v>8</v>
      </c>
      <c r="K336" s="182">
        <v>1</v>
      </c>
      <c r="L336" s="169">
        <f t="shared" si="42"/>
        <v>9</v>
      </c>
      <c r="M336" s="219">
        <v>2</v>
      </c>
      <c r="N336" s="219">
        <v>7</v>
      </c>
      <c r="O336" s="218">
        <f t="shared" si="40"/>
        <v>9</v>
      </c>
    </row>
    <row r="337" spans="1:15" ht="20.100000000000001" customHeight="1" x14ac:dyDescent="0.3">
      <c r="A337" s="128" t="s">
        <v>17</v>
      </c>
      <c r="B337" s="157"/>
      <c r="C337" s="198"/>
      <c r="D337" s="198">
        <v>0</v>
      </c>
      <c r="E337" s="199">
        <v>0</v>
      </c>
      <c r="F337" s="200">
        <v>2</v>
      </c>
      <c r="G337" s="182">
        <f t="shared" si="43"/>
        <v>2</v>
      </c>
      <c r="H337" s="171"/>
      <c r="I337" s="178">
        <v>0</v>
      </c>
      <c r="J337" s="217">
        <v>0</v>
      </c>
      <c r="K337" s="182">
        <v>4</v>
      </c>
      <c r="L337" s="169">
        <f t="shared" si="42"/>
        <v>4</v>
      </c>
      <c r="M337" s="219">
        <v>2</v>
      </c>
      <c r="N337" s="219">
        <v>2</v>
      </c>
      <c r="O337" s="218">
        <f t="shared" si="40"/>
        <v>4</v>
      </c>
    </row>
    <row r="338" spans="1:15" ht="20.100000000000001" customHeight="1" x14ac:dyDescent="0.3">
      <c r="A338" s="1" t="s">
        <v>18</v>
      </c>
      <c r="B338" s="307"/>
      <c r="C338" s="198"/>
      <c r="D338" s="198">
        <v>0</v>
      </c>
      <c r="E338" s="199">
        <v>1</v>
      </c>
      <c r="F338" s="200">
        <v>1</v>
      </c>
      <c r="G338" s="171">
        <f t="shared" si="43"/>
        <v>2</v>
      </c>
      <c r="H338" s="171"/>
      <c r="I338" s="178">
        <v>0</v>
      </c>
      <c r="J338" s="217">
        <v>1</v>
      </c>
      <c r="K338" s="182">
        <v>1</v>
      </c>
      <c r="L338" s="169">
        <f t="shared" si="42"/>
        <v>2</v>
      </c>
      <c r="M338" s="219">
        <v>2</v>
      </c>
      <c r="N338" s="219">
        <v>0</v>
      </c>
      <c r="O338" s="218">
        <f t="shared" si="40"/>
        <v>2</v>
      </c>
    </row>
    <row r="339" spans="1:15" ht="20.100000000000001" customHeight="1" x14ac:dyDescent="0.3">
      <c r="A339" s="1" t="s">
        <v>19</v>
      </c>
      <c r="B339" s="307"/>
      <c r="C339" s="198"/>
      <c r="D339" s="198">
        <v>0</v>
      </c>
      <c r="E339" s="199">
        <v>2</v>
      </c>
      <c r="F339" s="200">
        <v>0</v>
      </c>
      <c r="G339" s="171">
        <f t="shared" si="43"/>
        <v>2</v>
      </c>
      <c r="H339" s="171"/>
      <c r="I339" s="178">
        <v>0</v>
      </c>
      <c r="J339" s="217">
        <v>6</v>
      </c>
      <c r="K339" s="182">
        <v>0</v>
      </c>
      <c r="L339" s="169">
        <f t="shared" si="42"/>
        <v>6</v>
      </c>
      <c r="M339" s="219">
        <v>2</v>
      </c>
      <c r="N339" s="219">
        <v>4</v>
      </c>
      <c r="O339" s="218">
        <f t="shared" si="40"/>
        <v>6</v>
      </c>
    </row>
    <row r="340" spans="1:15" ht="20.100000000000001" customHeight="1" x14ac:dyDescent="0.3">
      <c r="A340" s="1" t="s">
        <v>20</v>
      </c>
      <c r="B340" s="307"/>
      <c r="C340" s="198"/>
      <c r="D340" s="198"/>
      <c r="E340" s="199">
        <v>0</v>
      </c>
      <c r="F340" s="200">
        <v>1</v>
      </c>
      <c r="G340" s="171">
        <f t="shared" si="43"/>
        <v>1</v>
      </c>
      <c r="H340" s="171"/>
      <c r="I340" s="178">
        <v>0</v>
      </c>
      <c r="J340" s="217">
        <v>0</v>
      </c>
      <c r="K340" s="182">
        <v>1</v>
      </c>
      <c r="L340" s="169">
        <f t="shared" si="42"/>
        <v>1</v>
      </c>
      <c r="M340" s="219">
        <v>1</v>
      </c>
      <c r="N340" s="219">
        <v>0</v>
      </c>
      <c r="O340" s="218">
        <f t="shared" si="40"/>
        <v>1</v>
      </c>
    </row>
    <row r="341" spans="1:15" ht="20.100000000000001" customHeight="1" thickBot="1" x14ac:dyDescent="0.35">
      <c r="A341" s="1" t="s">
        <v>21</v>
      </c>
      <c r="B341" s="307"/>
      <c r="C341" s="198"/>
      <c r="D341" s="198"/>
      <c r="E341" s="199">
        <v>1</v>
      </c>
      <c r="F341" s="200"/>
      <c r="G341" s="171">
        <f t="shared" si="43"/>
        <v>1</v>
      </c>
      <c r="H341" s="171"/>
      <c r="I341" s="178"/>
      <c r="J341" s="217">
        <v>2</v>
      </c>
      <c r="K341" s="182">
        <v>0</v>
      </c>
      <c r="L341" s="169">
        <f t="shared" si="42"/>
        <v>2</v>
      </c>
      <c r="M341" s="219">
        <v>1</v>
      </c>
      <c r="N341" s="219">
        <v>1</v>
      </c>
      <c r="O341" s="218">
        <f t="shared" si="40"/>
        <v>2</v>
      </c>
    </row>
    <row r="342" spans="1:15" ht="20.100000000000001" customHeight="1" thickBot="1" x14ac:dyDescent="0.35">
      <c r="A342" s="129">
        <f>A321+1</f>
        <v>16</v>
      </c>
      <c r="B342" s="117" t="s">
        <v>73</v>
      </c>
      <c r="C342" s="177">
        <f t="shared" ref="C342:K342" si="44">SUM(C322:C341)</f>
        <v>16</v>
      </c>
      <c r="D342" s="177">
        <f t="shared" si="44"/>
        <v>16</v>
      </c>
      <c r="E342" s="177">
        <f t="shared" si="44"/>
        <v>28</v>
      </c>
      <c r="F342" s="177">
        <f t="shared" si="44"/>
        <v>16</v>
      </c>
      <c r="G342" s="177">
        <f t="shared" si="44"/>
        <v>76</v>
      </c>
      <c r="H342" s="177">
        <f t="shared" si="44"/>
        <v>54</v>
      </c>
      <c r="I342" s="177">
        <f t="shared" si="44"/>
        <v>51</v>
      </c>
      <c r="J342" s="177">
        <f t="shared" si="44"/>
        <v>69</v>
      </c>
      <c r="K342" s="177">
        <f t="shared" si="44"/>
        <v>21</v>
      </c>
      <c r="L342" s="169">
        <f t="shared" si="42"/>
        <v>195</v>
      </c>
      <c r="M342" s="177">
        <f>SUM(M322:M341)</f>
        <v>89</v>
      </c>
      <c r="N342" s="177">
        <f>SUM(N322:N341)</f>
        <v>106</v>
      </c>
      <c r="O342" s="184">
        <f>SUM(O322:O341)</f>
        <v>195</v>
      </c>
    </row>
    <row r="343" spans="1:15" ht="20.100000000000001" customHeight="1" x14ac:dyDescent="0.3">
      <c r="A343" s="130" t="s">
        <v>2</v>
      </c>
      <c r="B343" s="158" t="s">
        <v>28</v>
      </c>
      <c r="C343" s="214"/>
      <c r="D343" s="214"/>
      <c r="E343" s="186"/>
      <c r="F343" s="187"/>
      <c r="G343" s="171">
        <f t="shared" ref="G343:G362" si="45">F343+E343+D343+C343</f>
        <v>0</v>
      </c>
      <c r="H343" s="171"/>
      <c r="I343" s="169"/>
      <c r="J343" s="207"/>
      <c r="K343" s="208"/>
      <c r="L343" s="169">
        <f t="shared" si="42"/>
        <v>0</v>
      </c>
      <c r="M343" s="201"/>
      <c r="N343" s="201"/>
      <c r="O343" s="192">
        <f t="shared" si="40"/>
        <v>0</v>
      </c>
    </row>
    <row r="344" spans="1:15" ht="20.100000000000001" customHeight="1" x14ac:dyDescent="0.3">
      <c r="A344" s="1" t="s">
        <v>3</v>
      </c>
      <c r="B344" s="159"/>
      <c r="C344" s="198"/>
      <c r="D344" s="198"/>
      <c r="E344" s="194"/>
      <c r="F344" s="195"/>
      <c r="G344" s="171">
        <f t="shared" si="45"/>
        <v>0</v>
      </c>
      <c r="H344" s="171"/>
      <c r="I344" s="169"/>
      <c r="J344" s="207"/>
      <c r="K344" s="208"/>
      <c r="L344" s="169">
        <f t="shared" si="42"/>
        <v>0</v>
      </c>
      <c r="M344" s="201"/>
      <c r="N344" s="201"/>
      <c r="O344" s="192">
        <f t="shared" si="40"/>
        <v>0</v>
      </c>
    </row>
    <row r="345" spans="1:15" ht="20.100000000000001" customHeight="1" x14ac:dyDescent="0.3">
      <c r="A345" s="1" t="s">
        <v>4</v>
      </c>
      <c r="B345" s="159"/>
      <c r="C345" s="198"/>
      <c r="D345" s="198"/>
      <c r="E345" s="194"/>
      <c r="F345" s="195"/>
      <c r="G345" s="171">
        <f t="shared" si="45"/>
        <v>0</v>
      </c>
      <c r="H345" s="171"/>
      <c r="I345" s="169"/>
      <c r="J345" s="207"/>
      <c r="K345" s="208"/>
      <c r="L345" s="169">
        <f t="shared" si="42"/>
        <v>0</v>
      </c>
      <c r="M345" s="201"/>
      <c r="N345" s="201"/>
      <c r="O345" s="192">
        <f t="shared" si="40"/>
        <v>0</v>
      </c>
    </row>
    <row r="346" spans="1:15" ht="20.100000000000001" customHeight="1" x14ac:dyDescent="0.3">
      <c r="A346" s="1" t="s">
        <v>5</v>
      </c>
      <c r="B346" s="159"/>
      <c r="C346" s="198"/>
      <c r="D346" s="198"/>
      <c r="E346" s="194"/>
      <c r="F346" s="195"/>
      <c r="G346" s="171">
        <f t="shared" si="45"/>
        <v>0</v>
      </c>
      <c r="H346" s="171"/>
      <c r="I346" s="169"/>
      <c r="J346" s="207"/>
      <c r="K346" s="208"/>
      <c r="L346" s="169">
        <f t="shared" si="42"/>
        <v>0</v>
      </c>
      <c r="M346" s="201"/>
      <c r="N346" s="201"/>
      <c r="O346" s="192">
        <f t="shared" si="40"/>
        <v>0</v>
      </c>
    </row>
    <row r="347" spans="1:15" ht="20.100000000000001" customHeight="1" x14ac:dyDescent="0.3">
      <c r="A347" s="1" t="s">
        <v>6</v>
      </c>
      <c r="B347" s="159"/>
      <c r="C347" s="198"/>
      <c r="D347" s="198"/>
      <c r="E347" s="194"/>
      <c r="F347" s="195"/>
      <c r="G347" s="171">
        <f t="shared" si="45"/>
        <v>0</v>
      </c>
      <c r="H347" s="171"/>
      <c r="I347" s="169"/>
      <c r="J347" s="207"/>
      <c r="K347" s="208"/>
      <c r="L347" s="169">
        <f t="shared" si="42"/>
        <v>0</v>
      </c>
      <c r="M347" s="201"/>
      <c r="N347" s="201"/>
      <c r="O347" s="192">
        <f t="shared" si="40"/>
        <v>0</v>
      </c>
    </row>
    <row r="348" spans="1:15" ht="20.100000000000001" customHeight="1" x14ac:dyDescent="0.3">
      <c r="A348" s="1" t="s">
        <v>7</v>
      </c>
      <c r="B348" s="159"/>
      <c r="C348" s="198"/>
      <c r="D348" s="198"/>
      <c r="E348" s="194"/>
      <c r="F348" s="195"/>
      <c r="G348" s="171">
        <f t="shared" si="45"/>
        <v>0</v>
      </c>
      <c r="H348" s="171"/>
      <c r="I348" s="169"/>
      <c r="J348" s="207"/>
      <c r="K348" s="208"/>
      <c r="L348" s="169">
        <f t="shared" si="42"/>
        <v>0</v>
      </c>
      <c r="M348" s="201"/>
      <c r="N348" s="201"/>
      <c r="O348" s="192">
        <f t="shared" si="40"/>
        <v>0</v>
      </c>
    </row>
    <row r="349" spans="1:15" ht="20.100000000000001" customHeight="1" x14ac:dyDescent="0.3">
      <c r="A349" s="1" t="s">
        <v>8</v>
      </c>
      <c r="B349" s="159"/>
      <c r="C349" s="198"/>
      <c r="D349" s="198"/>
      <c r="E349" s="194"/>
      <c r="F349" s="195"/>
      <c r="G349" s="171">
        <f t="shared" si="45"/>
        <v>0</v>
      </c>
      <c r="H349" s="171"/>
      <c r="I349" s="169"/>
      <c r="J349" s="207"/>
      <c r="K349" s="208"/>
      <c r="L349" s="169">
        <f t="shared" si="42"/>
        <v>0</v>
      </c>
      <c r="M349" s="201"/>
      <c r="N349" s="201"/>
      <c r="O349" s="192">
        <f t="shared" si="40"/>
        <v>0</v>
      </c>
    </row>
    <row r="350" spans="1:15" ht="20.100000000000001" customHeight="1" x14ac:dyDescent="0.3">
      <c r="A350" s="1" t="s">
        <v>9</v>
      </c>
      <c r="B350" s="159"/>
      <c r="C350" s="198"/>
      <c r="D350" s="198"/>
      <c r="E350" s="194"/>
      <c r="F350" s="195"/>
      <c r="G350" s="171">
        <f t="shared" si="45"/>
        <v>0</v>
      </c>
      <c r="H350" s="171"/>
      <c r="I350" s="169"/>
      <c r="J350" s="207"/>
      <c r="K350" s="208"/>
      <c r="L350" s="169">
        <f t="shared" si="42"/>
        <v>0</v>
      </c>
      <c r="M350" s="201"/>
      <c r="N350" s="201"/>
      <c r="O350" s="192">
        <f t="shared" si="40"/>
        <v>0</v>
      </c>
    </row>
    <row r="351" spans="1:15" ht="20.100000000000001" customHeight="1" x14ac:dyDescent="0.3">
      <c r="A351" s="1" t="s">
        <v>10</v>
      </c>
      <c r="B351" s="160"/>
      <c r="C351" s="198"/>
      <c r="D351" s="198"/>
      <c r="E351" s="199"/>
      <c r="F351" s="200"/>
      <c r="G351" s="182">
        <f t="shared" si="45"/>
        <v>0</v>
      </c>
      <c r="H351" s="171"/>
      <c r="I351" s="169"/>
      <c r="J351" s="207"/>
      <c r="K351" s="208"/>
      <c r="L351" s="169">
        <f t="shared" si="42"/>
        <v>0</v>
      </c>
      <c r="M351" s="201"/>
      <c r="N351" s="201"/>
      <c r="O351" s="192">
        <f t="shared" si="40"/>
        <v>0</v>
      </c>
    </row>
    <row r="352" spans="1:15" ht="20.100000000000001" customHeight="1" x14ac:dyDescent="0.3">
      <c r="A352" s="1" t="s">
        <v>11</v>
      </c>
      <c r="B352" s="159"/>
      <c r="C352" s="198"/>
      <c r="D352" s="198"/>
      <c r="E352" s="194"/>
      <c r="F352" s="195"/>
      <c r="G352" s="171">
        <f t="shared" si="45"/>
        <v>0</v>
      </c>
      <c r="H352" s="171"/>
      <c r="I352" s="169"/>
      <c r="J352" s="207"/>
      <c r="K352" s="208"/>
      <c r="L352" s="169">
        <f t="shared" si="42"/>
        <v>0</v>
      </c>
      <c r="M352" s="201"/>
      <c r="N352" s="201"/>
      <c r="O352" s="192">
        <f t="shared" si="40"/>
        <v>0</v>
      </c>
    </row>
    <row r="353" spans="1:15" ht="20.100000000000001" customHeight="1" x14ac:dyDescent="0.3">
      <c r="A353" s="1" t="s">
        <v>12</v>
      </c>
      <c r="B353" s="159"/>
      <c r="C353" s="198"/>
      <c r="D353" s="198"/>
      <c r="E353" s="194"/>
      <c r="F353" s="195"/>
      <c r="G353" s="171">
        <f t="shared" si="45"/>
        <v>0</v>
      </c>
      <c r="H353" s="171"/>
      <c r="I353" s="169"/>
      <c r="J353" s="207"/>
      <c r="K353" s="208"/>
      <c r="L353" s="169">
        <f t="shared" si="42"/>
        <v>0</v>
      </c>
      <c r="M353" s="201"/>
      <c r="N353" s="201"/>
      <c r="O353" s="192">
        <f t="shared" si="40"/>
        <v>0</v>
      </c>
    </row>
    <row r="354" spans="1:15" ht="20.100000000000001" customHeight="1" x14ac:dyDescent="0.3">
      <c r="A354" s="1" t="s">
        <v>13</v>
      </c>
      <c r="B354" s="159"/>
      <c r="C354" s="198"/>
      <c r="D354" s="198"/>
      <c r="E354" s="194"/>
      <c r="F354" s="195"/>
      <c r="G354" s="171">
        <f t="shared" si="45"/>
        <v>0</v>
      </c>
      <c r="H354" s="171"/>
      <c r="I354" s="169"/>
      <c r="J354" s="207"/>
      <c r="K354" s="208"/>
      <c r="L354" s="169">
        <f t="shared" si="42"/>
        <v>0</v>
      </c>
      <c r="M354" s="201"/>
      <c r="N354" s="201"/>
      <c r="O354" s="192">
        <f t="shared" si="40"/>
        <v>0</v>
      </c>
    </row>
    <row r="355" spans="1:15" ht="20.100000000000001" customHeight="1" x14ac:dyDescent="0.3">
      <c r="A355" s="1" t="s">
        <v>14</v>
      </c>
      <c r="B355" s="159"/>
      <c r="C355" s="198"/>
      <c r="D355" s="198">
        <v>1</v>
      </c>
      <c r="E355" s="194">
        <v>0</v>
      </c>
      <c r="F355" s="195">
        <v>0</v>
      </c>
      <c r="G355" s="171">
        <f t="shared" si="45"/>
        <v>1</v>
      </c>
      <c r="H355" s="171"/>
      <c r="I355" s="169">
        <v>1</v>
      </c>
      <c r="J355" s="195">
        <v>0</v>
      </c>
      <c r="K355" s="195">
        <v>0</v>
      </c>
      <c r="L355" s="169">
        <f t="shared" si="42"/>
        <v>1</v>
      </c>
      <c r="M355" s="169">
        <v>1</v>
      </c>
      <c r="N355" s="169">
        <v>0</v>
      </c>
      <c r="O355" s="192">
        <f t="shared" si="40"/>
        <v>1</v>
      </c>
    </row>
    <row r="356" spans="1:15" ht="20.100000000000001" customHeight="1" x14ac:dyDescent="0.3">
      <c r="A356" s="1" t="s">
        <v>15</v>
      </c>
      <c r="B356" s="159"/>
      <c r="C356" s="198"/>
      <c r="D356" s="198"/>
      <c r="E356" s="194"/>
      <c r="F356" s="195"/>
      <c r="G356" s="171">
        <f t="shared" si="45"/>
        <v>0</v>
      </c>
      <c r="H356" s="171"/>
      <c r="I356" s="169"/>
      <c r="J356" s="207"/>
      <c r="K356" s="208"/>
      <c r="L356" s="169">
        <f t="shared" si="42"/>
        <v>0</v>
      </c>
      <c r="M356" s="201"/>
      <c r="N356" s="201"/>
      <c r="O356" s="192">
        <f t="shared" si="40"/>
        <v>0</v>
      </c>
    </row>
    <row r="357" spans="1:15" ht="20.100000000000001" customHeight="1" x14ac:dyDescent="0.3">
      <c r="A357" s="1" t="s">
        <v>16</v>
      </c>
      <c r="B357" s="159"/>
      <c r="C357" s="198"/>
      <c r="D357" s="198"/>
      <c r="E357" s="194"/>
      <c r="F357" s="195"/>
      <c r="G357" s="171">
        <f t="shared" si="45"/>
        <v>0</v>
      </c>
      <c r="H357" s="171"/>
      <c r="I357" s="169"/>
      <c r="J357" s="207"/>
      <c r="K357" s="208"/>
      <c r="L357" s="169">
        <f t="shared" si="42"/>
        <v>0</v>
      </c>
      <c r="M357" s="201"/>
      <c r="N357" s="201"/>
      <c r="O357" s="192">
        <f t="shared" si="40"/>
        <v>0</v>
      </c>
    </row>
    <row r="358" spans="1:15" ht="20.100000000000001" customHeight="1" x14ac:dyDescent="0.3">
      <c r="A358" s="128" t="s">
        <v>17</v>
      </c>
      <c r="B358" s="161"/>
      <c r="C358" s="198"/>
      <c r="D358" s="198"/>
      <c r="E358" s="199"/>
      <c r="F358" s="200"/>
      <c r="G358" s="182">
        <f t="shared" si="45"/>
        <v>0</v>
      </c>
      <c r="H358" s="171"/>
      <c r="I358" s="169"/>
      <c r="J358" s="207"/>
      <c r="K358" s="208"/>
      <c r="L358" s="169">
        <f t="shared" si="42"/>
        <v>0</v>
      </c>
      <c r="M358" s="201"/>
      <c r="N358" s="201"/>
      <c r="O358" s="192">
        <f t="shared" si="40"/>
        <v>0</v>
      </c>
    </row>
    <row r="359" spans="1:15" ht="20.100000000000001" customHeight="1" x14ac:dyDescent="0.3">
      <c r="A359" s="1" t="s">
        <v>18</v>
      </c>
      <c r="B359" s="159"/>
      <c r="C359" s="198"/>
      <c r="D359" s="198"/>
      <c r="E359" s="194"/>
      <c r="F359" s="195"/>
      <c r="G359" s="171">
        <f t="shared" si="45"/>
        <v>0</v>
      </c>
      <c r="H359" s="171"/>
      <c r="I359" s="169"/>
      <c r="J359" s="207"/>
      <c r="K359" s="208"/>
      <c r="L359" s="169">
        <f t="shared" si="42"/>
        <v>0</v>
      </c>
      <c r="M359" s="201"/>
      <c r="N359" s="201"/>
      <c r="O359" s="192">
        <f t="shared" si="40"/>
        <v>0</v>
      </c>
    </row>
    <row r="360" spans="1:15" ht="20.100000000000001" customHeight="1" x14ac:dyDescent="0.3">
      <c r="A360" s="1" t="s">
        <v>19</v>
      </c>
      <c r="B360" s="159"/>
      <c r="C360" s="198"/>
      <c r="D360" s="198"/>
      <c r="E360" s="194"/>
      <c r="F360" s="195"/>
      <c r="G360" s="171">
        <f t="shared" si="45"/>
        <v>0</v>
      </c>
      <c r="H360" s="171"/>
      <c r="I360" s="169"/>
      <c r="J360" s="207"/>
      <c r="K360" s="208"/>
      <c r="L360" s="169">
        <f t="shared" si="42"/>
        <v>0</v>
      </c>
      <c r="M360" s="201"/>
      <c r="N360" s="201"/>
      <c r="O360" s="192">
        <f t="shared" si="40"/>
        <v>0</v>
      </c>
    </row>
    <row r="361" spans="1:15" ht="20.100000000000001" customHeight="1" x14ac:dyDescent="0.3">
      <c r="A361" s="1" t="s">
        <v>20</v>
      </c>
      <c r="B361" s="159"/>
      <c r="C361" s="198"/>
      <c r="D361" s="198"/>
      <c r="E361" s="194"/>
      <c r="F361" s="195"/>
      <c r="G361" s="171">
        <f t="shared" si="45"/>
        <v>0</v>
      </c>
      <c r="H361" s="171"/>
      <c r="I361" s="169"/>
      <c r="J361" s="207"/>
      <c r="K361" s="208"/>
      <c r="L361" s="169">
        <f t="shared" si="42"/>
        <v>0</v>
      </c>
      <c r="M361" s="201"/>
      <c r="N361" s="201"/>
      <c r="O361" s="192">
        <f t="shared" si="40"/>
        <v>0</v>
      </c>
    </row>
    <row r="362" spans="1:15" ht="20.100000000000001" customHeight="1" thickBot="1" x14ac:dyDescent="0.35">
      <c r="A362" s="1" t="s">
        <v>21</v>
      </c>
      <c r="B362" s="159"/>
      <c r="C362" s="198"/>
      <c r="D362" s="198"/>
      <c r="E362" s="194"/>
      <c r="F362" s="195"/>
      <c r="G362" s="171">
        <f t="shared" si="45"/>
        <v>0</v>
      </c>
      <c r="H362" s="171"/>
      <c r="I362" s="169"/>
      <c r="J362" s="207"/>
      <c r="K362" s="208"/>
      <c r="L362" s="169">
        <f t="shared" si="42"/>
        <v>0</v>
      </c>
      <c r="M362" s="201"/>
      <c r="N362" s="201"/>
      <c r="O362" s="192">
        <f t="shared" si="40"/>
        <v>0</v>
      </c>
    </row>
    <row r="363" spans="1:15" ht="20.100000000000001" customHeight="1" thickBot="1" x14ac:dyDescent="0.35">
      <c r="A363" s="129">
        <f>A342+1</f>
        <v>17</v>
      </c>
      <c r="B363" s="117" t="s">
        <v>28</v>
      </c>
      <c r="C363" s="177">
        <f t="shared" ref="C363:K363" si="46">SUM(C343:C362)</f>
        <v>0</v>
      </c>
      <c r="D363" s="177">
        <f t="shared" si="46"/>
        <v>1</v>
      </c>
      <c r="E363" s="177">
        <f t="shared" si="46"/>
        <v>0</v>
      </c>
      <c r="F363" s="177">
        <f t="shared" si="46"/>
        <v>0</v>
      </c>
      <c r="G363" s="177">
        <f t="shared" si="46"/>
        <v>1</v>
      </c>
      <c r="H363" s="177">
        <f t="shared" si="46"/>
        <v>0</v>
      </c>
      <c r="I363" s="177">
        <f t="shared" si="46"/>
        <v>1</v>
      </c>
      <c r="J363" s="177">
        <f t="shared" si="46"/>
        <v>0</v>
      </c>
      <c r="K363" s="177">
        <f t="shared" si="46"/>
        <v>0</v>
      </c>
      <c r="L363" s="245">
        <f t="shared" si="42"/>
        <v>1</v>
      </c>
      <c r="M363" s="177">
        <f>SUM(M343:M362)</f>
        <v>1</v>
      </c>
      <c r="N363" s="177">
        <f>SUM(N343:N362)</f>
        <v>0</v>
      </c>
      <c r="O363" s="204">
        <f>SUM(O343:O362)</f>
        <v>1</v>
      </c>
    </row>
    <row r="364" spans="1:15" ht="20.100000000000001" customHeight="1" x14ac:dyDescent="0.3">
      <c r="A364" s="8" t="s">
        <v>2</v>
      </c>
      <c r="B364" s="154" t="s">
        <v>49</v>
      </c>
      <c r="C364" s="172">
        <v>3</v>
      </c>
      <c r="D364" s="172">
        <v>0</v>
      </c>
      <c r="E364" s="205"/>
      <c r="F364" s="206"/>
      <c r="G364" s="171">
        <f t="shared" ref="G364:G383" si="47">F364+E364+D364+C364</f>
        <v>3</v>
      </c>
      <c r="H364" s="171">
        <v>4</v>
      </c>
      <c r="I364" s="169">
        <v>0</v>
      </c>
      <c r="J364" s="170">
        <v>0</v>
      </c>
      <c r="K364" s="171">
        <v>0</v>
      </c>
      <c r="L364" s="169">
        <f t="shared" si="42"/>
        <v>4</v>
      </c>
      <c r="M364" s="244">
        <v>3</v>
      </c>
      <c r="N364" s="244">
        <v>1</v>
      </c>
      <c r="O364" s="192">
        <f t="shared" si="40"/>
        <v>4</v>
      </c>
    </row>
    <row r="365" spans="1:15" ht="20.100000000000001" customHeight="1" x14ac:dyDescent="0.3">
      <c r="A365" s="1" t="s">
        <v>3</v>
      </c>
      <c r="B365" s="307"/>
      <c r="C365" s="193"/>
      <c r="D365" s="193"/>
      <c r="E365" s="194"/>
      <c r="F365" s="195"/>
      <c r="G365" s="171">
        <f t="shared" si="47"/>
        <v>0</v>
      </c>
      <c r="H365" s="171"/>
      <c r="I365" s="169"/>
      <c r="J365" s="170">
        <v>0</v>
      </c>
      <c r="K365" s="171"/>
      <c r="L365" s="169">
        <f t="shared" si="42"/>
        <v>0</v>
      </c>
      <c r="M365" s="201">
        <v>0</v>
      </c>
      <c r="N365" s="201"/>
      <c r="O365" s="192">
        <f t="shared" ref="O365:O428" si="48">N365+M365</f>
        <v>0</v>
      </c>
    </row>
    <row r="366" spans="1:15" ht="20.100000000000001" customHeight="1" x14ac:dyDescent="0.3">
      <c r="A366" s="1" t="s">
        <v>4</v>
      </c>
      <c r="B366" s="307"/>
      <c r="C366" s="193"/>
      <c r="D366" s="193">
        <v>0</v>
      </c>
      <c r="E366" s="194">
        <v>2</v>
      </c>
      <c r="F366" s="195"/>
      <c r="G366" s="171">
        <f t="shared" si="47"/>
        <v>2</v>
      </c>
      <c r="H366" s="171"/>
      <c r="I366" s="169">
        <v>0</v>
      </c>
      <c r="J366" s="170">
        <v>2</v>
      </c>
      <c r="K366" s="171">
        <v>0</v>
      </c>
      <c r="L366" s="169">
        <f t="shared" si="42"/>
        <v>2</v>
      </c>
      <c r="M366" s="201">
        <v>2</v>
      </c>
      <c r="N366" s="201">
        <v>0</v>
      </c>
      <c r="O366" s="192">
        <f t="shared" si="48"/>
        <v>2</v>
      </c>
    </row>
    <row r="367" spans="1:15" ht="20.100000000000001" customHeight="1" x14ac:dyDescent="0.3">
      <c r="A367" s="1" t="s">
        <v>5</v>
      </c>
      <c r="B367" s="307"/>
      <c r="C367" s="193"/>
      <c r="D367" s="193"/>
      <c r="E367" s="194"/>
      <c r="F367" s="195">
        <v>1</v>
      </c>
      <c r="G367" s="171">
        <f t="shared" si="47"/>
        <v>1</v>
      </c>
      <c r="H367" s="171"/>
      <c r="I367" s="169"/>
      <c r="J367" s="170"/>
      <c r="K367" s="171"/>
      <c r="L367" s="169">
        <f t="shared" si="42"/>
        <v>0</v>
      </c>
      <c r="M367" s="201"/>
      <c r="N367" s="201">
        <v>0</v>
      </c>
      <c r="O367" s="192">
        <f t="shared" si="48"/>
        <v>0</v>
      </c>
    </row>
    <row r="368" spans="1:15" ht="20.100000000000001" customHeight="1" x14ac:dyDescent="0.3">
      <c r="A368" s="1" t="s">
        <v>6</v>
      </c>
      <c r="B368" s="307"/>
      <c r="C368" s="193"/>
      <c r="D368" s="193">
        <v>1</v>
      </c>
      <c r="E368" s="194">
        <v>0</v>
      </c>
      <c r="F368" s="195">
        <v>0</v>
      </c>
      <c r="G368" s="171">
        <f t="shared" si="47"/>
        <v>1</v>
      </c>
      <c r="H368" s="171"/>
      <c r="I368" s="169">
        <v>0</v>
      </c>
      <c r="J368" s="170">
        <v>1</v>
      </c>
      <c r="K368" s="171">
        <v>0</v>
      </c>
      <c r="L368" s="169">
        <f t="shared" si="42"/>
        <v>1</v>
      </c>
      <c r="M368" s="201">
        <v>1</v>
      </c>
      <c r="N368" s="201">
        <v>0</v>
      </c>
      <c r="O368" s="192">
        <f t="shared" si="48"/>
        <v>1</v>
      </c>
    </row>
    <row r="369" spans="1:15" ht="20.100000000000001" customHeight="1" x14ac:dyDescent="0.3">
      <c r="A369" s="1" t="s">
        <v>7</v>
      </c>
      <c r="B369" s="307"/>
      <c r="C369" s="193"/>
      <c r="D369" s="193"/>
      <c r="E369" s="194"/>
      <c r="F369" s="195">
        <v>1</v>
      </c>
      <c r="G369" s="171">
        <f t="shared" si="47"/>
        <v>1</v>
      </c>
      <c r="H369" s="171"/>
      <c r="I369" s="169"/>
      <c r="J369" s="170">
        <v>0</v>
      </c>
      <c r="K369" s="171"/>
      <c r="L369" s="169">
        <f t="shared" si="42"/>
        <v>0</v>
      </c>
      <c r="M369" s="170"/>
      <c r="N369" s="171">
        <v>0</v>
      </c>
      <c r="O369" s="172">
        <f t="shared" si="48"/>
        <v>0</v>
      </c>
    </row>
    <row r="370" spans="1:15" ht="20.100000000000001" customHeight="1" x14ac:dyDescent="0.3">
      <c r="A370" s="1" t="s">
        <v>8</v>
      </c>
      <c r="B370" s="307"/>
      <c r="C370" s="193"/>
      <c r="D370" s="193"/>
      <c r="E370" s="194"/>
      <c r="F370" s="195">
        <v>1</v>
      </c>
      <c r="G370" s="171">
        <f t="shared" si="47"/>
        <v>1</v>
      </c>
      <c r="H370" s="171"/>
      <c r="I370" s="169">
        <v>1</v>
      </c>
      <c r="J370" s="170">
        <v>0</v>
      </c>
      <c r="K370" s="171">
        <v>1</v>
      </c>
      <c r="L370" s="169">
        <f t="shared" si="42"/>
        <v>2</v>
      </c>
      <c r="M370" s="170">
        <v>2</v>
      </c>
      <c r="N370" s="171">
        <v>0</v>
      </c>
      <c r="O370" s="172">
        <f t="shared" si="48"/>
        <v>2</v>
      </c>
    </row>
    <row r="371" spans="1:15" ht="20.100000000000001" customHeight="1" x14ac:dyDescent="0.3">
      <c r="A371" s="1" t="s">
        <v>9</v>
      </c>
      <c r="B371" s="307"/>
      <c r="C371" s="193"/>
      <c r="D371" s="193"/>
      <c r="E371" s="194"/>
      <c r="F371" s="195">
        <v>1</v>
      </c>
      <c r="G371" s="171">
        <f t="shared" si="47"/>
        <v>1</v>
      </c>
      <c r="H371" s="171"/>
      <c r="I371" s="169">
        <v>0</v>
      </c>
      <c r="J371" s="170">
        <v>0</v>
      </c>
      <c r="K371" s="171">
        <v>0</v>
      </c>
      <c r="L371" s="169">
        <f t="shared" si="42"/>
        <v>0</v>
      </c>
      <c r="M371" s="170">
        <v>0</v>
      </c>
      <c r="N371" s="171">
        <v>0</v>
      </c>
      <c r="O371" s="172">
        <f t="shared" si="48"/>
        <v>0</v>
      </c>
    </row>
    <row r="372" spans="1:15" ht="20.100000000000001" customHeight="1" x14ac:dyDescent="0.3">
      <c r="A372" s="1" t="s">
        <v>10</v>
      </c>
      <c r="B372" s="156"/>
      <c r="C372" s="198"/>
      <c r="D372" s="198"/>
      <c r="E372" s="199"/>
      <c r="F372" s="200"/>
      <c r="G372" s="182">
        <f t="shared" si="47"/>
        <v>0</v>
      </c>
      <c r="H372" s="171"/>
      <c r="I372" s="169"/>
      <c r="J372" s="170"/>
      <c r="K372" s="171"/>
      <c r="L372" s="169">
        <f t="shared" si="42"/>
        <v>0</v>
      </c>
      <c r="M372" s="170"/>
      <c r="N372" s="171"/>
      <c r="O372" s="172">
        <f t="shared" si="48"/>
        <v>0</v>
      </c>
    </row>
    <row r="373" spans="1:15" ht="20.100000000000001" customHeight="1" x14ac:dyDescent="0.3">
      <c r="A373" s="1" t="s">
        <v>11</v>
      </c>
      <c r="B373" s="307"/>
      <c r="C373" s="193"/>
      <c r="D373" s="193"/>
      <c r="E373" s="194">
        <v>1</v>
      </c>
      <c r="F373" s="195"/>
      <c r="G373" s="171">
        <f t="shared" si="47"/>
        <v>1</v>
      </c>
      <c r="H373" s="171"/>
      <c r="I373" s="169"/>
      <c r="J373" s="170">
        <v>1</v>
      </c>
      <c r="K373" s="171"/>
      <c r="L373" s="169">
        <f t="shared" si="42"/>
        <v>1</v>
      </c>
      <c r="M373" s="170">
        <v>1</v>
      </c>
      <c r="N373" s="171"/>
      <c r="O373" s="172">
        <f t="shared" si="48"/>
        <v>1</v>
      </c>
    </row>
    <row r="374" spans="1:15" ht="20.100000000000001" customHeight="1" x14ac:dyDescent="0.3">
      <c r="A374" s="1" t="s">
        <v>12</v>
      </c>
      <c r="B374" s="307"/>
      <c r="C374" s="193"/>
      <c r="D374" s="193"/>
      <c r="E374" s="194"/>
      <c r="F374" s="195"/>
      <c r="G374" s="171">
        <f t="shared" si="47"/>
        <v>0</v>
      </c>
      <c r="H374" s="171"/>
      <c r="I374" s="169"/>
      <c r="J374" s="170"/>
      <c r="K374" s="171"/>
      <c r="L374" s="169">
        <f t="shared" si="42"/>
        <v>0</v>
      </c>
      <c r="M374" s="170"/>
      <c r="N374" s="171"/>
      <c r="O374" s="172">
        <f t="shared" si="48"/>
        <v>0</v>
      </c>
    </row>
    <row r="375" spans="1:15" ht="20.100000000000001" customHeight="1" x14ac:dyDescent="0.3">
      <c r="A375" s="1" t="s">
        <v>13</v>
      </c>
      <c r="B375" s="307"/>
      <c r="C375" s="193"/>
      <c r="D375" s="193"/>
      <c r="E375" s="194">
        <v>1</v>
      </c>
      <c r="F375" s="195"/>
      <c r="G375" s="171">
        <f t="shared" si="47"/>
        <v>1</v>
      </c>
      <c r="H375" s="171"/>
      <c r="I375" s="169"/>
      <c r="J375" s="170">
        <v>1</v>
      </c>
      <c r="K375" s="171"/>
      <c r="L375" s="169">
        <f t="shared" si="42"/>
        <v>1</v>
      </c>
      <c r="M375" s="170">
        <v>1</v>
      </c>
      <c r="N375" s="171">
        <v>0</v>
      </c>
      <c r="O375" s="172">
        <f t="shared" si="48"/>
        <v>1</v>
      </c>
    </row>
    <row r="376" spans="1:15" ht="20.100000000000001" customHeight="1" x14ac:dyDescent="0.3">
      <c r="A376" s="1" t="s">
        <v>14</v>
      </c>
      <c r="B376" s="307"/>
      <c r="C376" s="193">
        <v>0</v>
      </c>
      <c r="D376" s="193">
        <v>4</v>
      </c>
      <c r="E376" s="194"/>
      <c r="F376" s="195">
        <v>3</v>
      </c>
      <c r="G376" s="171">
        <f t="shared" si="47"/>
        <v>7</v>
      </c>
      <c r="H376" s="171"/>
      <c r="I376" s="169">
        <v>10</v>
      </c>
      <c r="J376" s="170">
        <v>4</v>
      </c>
      <c r="K376" s="171">
        <v>1</v>
      </c>
      <c r="L376" s="169">
        <f t="shared" si="42"/>
        <v>15</v>
      </c>
      <c r="M376" s="170">
        <v>5</v>
      </c>
      <c r="N376" s="171">
        <v>10</v>
      </c>
      <c r="O376" s="172">
        <f t="shared" si="48"/>
        <v>15</v>
      </c>
    </row>
    <row r="377" spans="1:15" ht="20.100000000000001" customHeight="1" x14ac:dyDescent="0.3">
      <c r="A377" s="1" t="s">
        <v>15</v>
      </c>
      <c r="B377" s="307"/>
      <c r="C377" s="193"/>
      <c r="D377" s="193"/>
      <c r="E377" s="194">
        <v>1</v>
      </c>
      <c r="F377" s="195">
        <v>3</v>
      </c>
      <c r="G377" s="171">
        <f t="shared" si="47"/>
        <v>4</v>
      </c>
      <c r="H377" s="171"/>
      <c r="I377" s="169"/>
      <c r="J377" s="170">
        <v>2</v>
      </c>
      <c r="K377" s="171"/>
      <c r="L377" s="169">
        <f t="shared" si="42"/>
        <v>2</v>
      </c>
      <c r="M377" s="170">
        <v>1</v>
      </c>
      <c r="N377" s="171">
        <v>1</v>
      </c>
      <c r="O377" s="172">
        <f t="shared" si="48"/>
        <v>2</v>
      </c>
    </row>
    <row r="378" spans="1:15" ht="20.100000000000001" customHeight="1" x14ac:dyDescent="0.3">
      <c r="A378" s="1" t="s">
        <v>16</v>
      </c>
      <c r="B378" s="307"/>
      <c r="C378" s="193"/>
      <c r="D378" s="193">
        <v>0</v>
      </c>
      <c r="E378" s="194">
        <v>1</v>
      </c>
      <c r="F378" s="195"/>
      <c r="G378" s="171">
        <f t="shared" si="47"/>
        <v>1</v>
      </c>
      <c r="H378" s="171"/>
      <c r="I378" s="169">
        <v>0</v>
      </c>
      <c r="J378" s="170">
        <v>1</v>
      </c>
      <c r="K378" s="171">
        <v>0</v>
      </c>
      <c r="L378" s="169">
        <f t="shared" si="42"/>
        <v>1</v>
      </c>
      <c r="M378" s="170">
        <v>1</v>
      </c>
      <c r="N378" s="171">
        <v>0</v>
      </c>
      <c r="O378" s="172">
        <f t="shared" si="48"/>
        <v>1</v>
      </c>
    </row>
    <row r="379" spans="1:15" ht="20.100000000000001" customHeight="1" x14ac:dyDescent="0.3">
      <c r="A379" s="128" t="s">
        <v>17</v>
      </c>
      <c r="B379" s="157"/>
      <c r="C379" s="198"/>
      <c r="D379" s="198"/>
      <c r="E379" s="199"/>
      <c r="F379" s="200"/>
      <c r="G379" s="182">
        <f t="shared" si="47"/>
        <v>0</v>
      </c>
      <c r="H379" s="171"/>
      <c r="I379" s="169"/>
      <c r="J379" s="170"/>
      <c r="K379" s="171"/>
      <c r="L379" s="169">
        <f t="shared" si="42"/>
        <v>0</v>
      </c>
      <c r="M379" s="170">
        <v>0</v>
      </c>
      <c r="N379" s="171">
        <v>0</v>
      </c>
      <c r="O379" s="172">
        <f t="shared" si="48"/>
        <v>0</v>
      </c>
    </row>
    <row r="380" spans="1:15" ht="20.100000000000001" customHeight="1" x14ac:dyDescent="0.3">
      <c r="A380" s="1" t="s">
        <v>18</v>
      </c>
      <c r="B380" s="307"/>
      <c r="C380" s="193"/>
      <c r="D380" s="193">
        <v>0</v>
      </c>
      <c r="E380" s="194">
        <v>1</v>
      </c>
      <c r="F380" s="195"/>
      <c r="G380" s="171">
        <f t="shared" si="47"/>
        <v>1</v>
      </c>
      <c r="H380" s="171"/>
      <c r="I380" s="169">
        <v>0</v>
      </c>
      <c r="J380" s="170">
        <v>1</v>
      </c>
      <c r="K380" s="171">
        <v>0</v>
      </c>
      <c r="L380" s="169">
        <f t="shared" si="42"/>
        <v>1</v>
      </c>
      <c r="M380" s="170">
        <v>1</v>
      </c>
      <c r="N380" s="171">
        <v>0</v>
      </c>
      <c r="O380" s="172">
        <f t="shared" si="48"/>
        <v>1</v>
      </c>
    </row>
    <row r="381" spans="1:15" ht="20.100000000000001" customHeight="1" x14ac:dyDescent="0.3">
      <c r="A381" s="1" t="s">
        <v>19</v>
      </c>
      <c r="B381" s="307"/>
      <c r="C381" s="193"/>
      <c r="D381" s="193"/>
      <c r="E381" s="194"/>
      <c r="F381" s="195"/>
      <c r="G381" s="171">
        <f t="shared" si="47"/>
        <v>0</v>
      </c>
      <c r="H381" s="171"/>
      <c r="I381" s="169"/>
      <c r="J381" s="170"/>
      <c r="K381" s="171"/>
      <c r="L381" s="169">
        <f t="shared" si="42"/>
        <v>0</v>
      </c>
      <c r="M381" s="170"/>
      <c r="N381" s="171"/>
      <c r="O381" s="172">
        <f t="shared" si="48"/>
        <v>0</v>
      </c>
    </row>
    <row r="382" spans="1:15" ht="20.100000000000001" customHeight="1" x14ac:dyDescent="0.3">
      <c r="A382" s="1" t="s">
        <v>20</v>
      </c>
      <c r="B382" s="307"/>
      <c r="C382" s="193"/>
      <c r="D382" s="193"/>
      <c r="E382" s="194"/>
      <c r="F382" s="195"/>
      <c r="G382" s="171">
        <f t="shared" si="47"/>
        <v>0</v>
      </c>
      <c r="H382" s="171"/>
      <c r="I382" s="169"/>
      <c r="J382" s="170"/>
      <c r="K382" s="171"/>
      <c r="L382" s="169">
        <f t="shared" si="42"/>
        <v>0</v>
      </c>
      <c r="M382" s="170"/>
      <c r="N382" s="171"/>
      <c r="O382" s="172">
        <f t="shared" si="48"/>
        <v>0</v>
      </c>
    </row>
    <row r="383" spans="1:15" ht="20.100000000000001" customHeight="1" thickBot="1" x14ac:dyDescent="0.35">
      <c r="A383" s="1" t="s">
        <v>21</v>
      </c>
      <c r="B383" s="307"/>
      <c r="C383" s="193"/>
      <c r="D383" s="193"/>
      <c r="E383" s="194"/>
      <c r="F383" s="195"/>
      <c r="G383" s="171">
        <f t="shared" si="47"/>
        <v>0</v>
      </c>
      <c r="H383" s="171"/>
      <c r="I383" s="169"/>
      <c r="J383" s="170"/>
      <c r="K383" s="171"/>
      <c r="L383" s="169">
        <f t="shared" si="42"/>
        <v>0</v>
      </c>
      <c r="M383" s="170"/>
      <c r="N383" s="171"/>
      <c r="O383" s="172">
        <f t="shared" si="48"/>
        <v>0</v>
      </c>
    </row>
    <row r="384" spans="1:15" ht="20.100000000000001" customHeight="1" thickBot="1" x14ac:dyDescent="0.35">
      <c r="A384" s="129">
        <f>A363+1</f>
        <v>18</v>
      </c>
      <c r="B384" s="119" t="s">
        <v>49</v>
      </c>
      <c r="C384" s="177">
        <f t="shared" ref="C384:K384" si="49">SUM(C364:C383)</f>
        <v>3</v>
      </c>
      <c r="D384" s="177">
        <f t="shared" si="49"/>
        <v>5</v>
      </c>
      <c r="E384" s="177">
        <f t="shared" si="49"/>
        <v>7</v>
      </c>
      <c r="F384" s="177">
        <f t="shared" si="49"/>
        <v>10</v>
      </c>
      <c r="G384" s="177">
        <f t="shared" si="49"/>
        <v>25</v>
      </c>
      <c r="H384" s="177">
        <f t="shared" si="49"/>
        <v>4</v>
      </c>
      <c r="I384" s="177">
        <f t="shared" si="49"/>
        <v>11</v>
      </c>
      <c r="J384" s="177">
        <f t="shared" si="49"/>
        <v>13</v>
      </c>
      <c r="K384" s="177">
        <f t="shared" si="49"/>
        <v>2</v>
      </c>
      <c r="L384" s="178">
        <f t="shared" si="42"/>
        <v>30</v>
      </c>
      <c r="M384" s="177">
        <f>SUM(M364:M383)</f>
        <v>18</v>
      </c>
      <c r="N384" s="177">
        <f>SUM(N364:N383)</f>
        <v>12</v>
      </c>
      <c r="O384" s="184">
        <f>SUM(O364:O383)</f>
        <v>30</v>
      </c>
    </row>
    <row r="385" spans="1:15" ht="20.100000000000001" customHeight="1" x14ac:dyDescent="0.3">
      <c r="A385" s="130" t="s">
        <v>2</v>
      </c>
      <c r="B385" s="158" t="s">
        <v>48</v>
      </c>
      <c r="C385" s="214">
        <v>2</v>
      </c>
      <c r="D385" s="214">
        <v>0</v>
      </c>
      <c r="E385" s="186"/>
      <c r="F385" s="187"/>
      <c r="G385" s="171">
        <f t="shared" ref="G385:G404" si="50">F385+E385+D385+C385</f>
        <v>2</v>
      </c>
      <c r="H385" s="171">
        <v>2</v>
      </c>
      <c r="I385" s="169"/>
      <c r="J385" s="170"/>
      <c r="K385" s="171"/>
      <c r="L385" s="169">
        <f t="shared" ref="L385:L448" si="51">H385+K385+J385+I385</f>
        <v>2</v>
      </c>
      <c r="M385" s="169">
        <v>2</v>
      </c>
      <c r="N385" s="169">
        <v>0</v>
      </c>
      <c r="O385" s="206">
        <f t="shared" si="48"/>
        <v>2</v>
      </c>
    </row>
    <row r="386" spans="1:15" ht="20.100000000000001" customHeight="1" x14ac:dyDescent="0.3">
      <c r="A386" s="1" t="s">
        <v>3</v>
      </c>
      <c r="B386" s="159"/>
      <c r="C386" s="193"/>
      <c r="D386" s="193"/>
      <c r="E386" s="194"/>
      <c r="F386" s="195"/>
      <c r="G386" s="171">
        <f t="shared" si="50"/>
        <v>0</v>
      </c>
      <c r="H386" s="171"/>
      <c r="I386" s="169"/>
      <c r="J386" s="170"/>
      <c r="K386" s="171"/>
      <c r="L386" s="169">
        <f t="shared" si="51"/>
        <v>0</v>
      </c>
      <c r="M386" s="169"/>
      <c r="N386" s="169"/>
      <c r="O386" s="206">
        <f t="shared" si="48"/>
        <v>0</v>
      </c>
    </row>
    <row r="387" spans="1:15" ht="20.100000000000001" customHeight="1" x14ac:dyDescent="0.3">
      <c r="A387" s="1" t="s">
        <v>4</v>
      </c>
      <c r="B387" s="159"/>
      <c r="C387" s="193"/>
      <c r="D387" s="193"/>
      <c r="E387" s="194"/>
      <c r="F387" s="195"/>
      <c r="G387" s="171">
        <f t="shared" si="50"/>
        <v>0</v>
      </c>
      <c r="H387" s="171"/>
      <c r="I387" s="169"/>
      <c r="J387" s="170"/>
      <c r="K387" s="171"/>
      <c r="L387" s="169">
        <f t="shared" si="51"/>
        <v>0</v>
      </c>
      <c r="M387" s="169"/>
      <c r="N387" s="169"/>
      <c r="O387" s="206">
        <f t="shared" si="48"/>
        <v>0</v>
      </c>
    </row>
    <row r="388" spans="1:15" ht="20.100000000000001" customHeight="1" x14ac:dyDescent="0.3">
      <c r="A388" s="1" t="s">
        <v>5</v>
      </c>
      <c r="B388" s="159"/>
      <c r="C388" s="193"/>
      <c r="D388" s="193"/>
      <c r="E388" s="194"/>
      <c r="F388" s="195"/>
      <c r="G388" s="171">
        <f t="shared" si="50"/>
        <v>0</v>
      </c>
      <c r="H388" s="171"/>
      <c r="I388" s="169"/>
      <c r="J388" s="170"/>
      <c r="K388" s="171"/>
      <c r="L388" s="169">
        <f t="shared" si="51"/>
        <v>0</v>
      </c>
      <c r="M388" s="169"/>
      <c r="N388" s="169"/>
      <c r="O388" s="206">
        <f t="shared" si="48"/>
        <v>0</v>
      </c>
    </row>
    <row r="389" spans="1:15" ht="20.100000000000001" customHeight="1" x14ac:dyDescent="0.3">
      <c r="A389" s="1" t="s">
        <v>6</v>
      </c>
      <c r="B389" s="159"/>
      <c r="C389" s="198"/>
      <c r="D389" s="198">
        <v>1</v>
      </c>
      <c r="E389" s="194">
        <v>0</v>
      </c>
      <c r="F389" s="195"/>
      <c r="G389" s="171">
        <f t="shared" si="50"/>
        <v>1</v>
      </c>
      <c r="H389" s="171"/>
      <c r="I389" s="169">
        <v>1</v>
      </c>
      <c r="J389" s="170">
        <v>0</v>
      </c>
      <c r="K389" s="171"/>
      <c r="L389" s="169">
        <f t="shared" si="51"/>
        <v>1</v>
      </c>
      <c r="M389" s="169">
        <v>1</v>
      </c>
      <c r="N389" s="169"/>
      <c r="O389" s="206">
        <f t="shared" si="48"/>
        <v>1</v>
      </c>
    </row>
    <row r="390" spans="1:15" ht="20.100000000000001" customHeight="1" x14ac:dyDescent="0.3">
      <c r="A390" s="1" t="s">
        <v>7</v>
      </c>
      <c r="B390" s="159"/>
      <c r="C390" s="193"/>
      <c r="D390" s="193"/>
      <c r="E390" s="194"/>
      <c r="F390" s="195"/>
      <c r="G390" s="171">
        <f t="shared" si="50"/>
        <v>0</v>
      </c>
      <c r="H390" s="171"/>
      <c r="I390" s="169"/>
      <c r="J390" s="170"/>
      <c r="K390" s="171"/>
      <c r="L390" s="169">
        <f t="shared" si="51"/>
        <v>0</v>
      </c>
      <c r="M390" s="169"/>
      <c r="N390" s="169"/>
      <c r="O390" s="206">
        <f t="shared" si="48"/>
        <v>0</v>
      </c>
    </row>
    <row r="391" spans="1:15" ht="20.100000000000001" customHeight="1" x14ac:dyDescent="0.3">
      <c r="A391" s="1" t="s">
        <v>8</v>
      </c>
      <c r="B391" s="159"/>
      <c r="C391" s="193"/>
      <c r="D391" s="193"/>
      <c r="E391" s="194"/>
      <c r="F391" s="195"/>
      <c r="G391" s="171">
        <f t="shared" si="50"/>
        <v>0</v>
      </c>
      <c r="H391" s="171"/>
      <c r="I391" s="169"/>
      <c r="J391" s="170"/>
      <c r="K391" s="171"/>
      <c r="L391" s="169">
        <f t="shared" si="51"/>
        <v>0</v>
      </c>
      <c r="M391" s="169"/>
      <c r="N391" s="169"/>
      <c r="O391" s="206">
        <f t="shared" si="48"/>
        <v>0</v>
      </c>
    </row>
    <row r="392" spans="1:15" ht="20.100000000000001" customHeight="1" x14ac:dyDescent="0.3">
      <c r="A392" s="1" t="s">
        <v>9</v>
      </c>
      <c r="B392" s="159"/>
      <c r="C392" s="193"/>
      <c r="D392" s="193"/>
      <c r="E392" s="194"/>
      <c r="F392" s="195"/>
      <c r="G392" s="171">
        <f t="shared" si="50"/>
        <v>0</v>
      </c>
      <c r="H392" s="171"/>
      <c r="I392" s="169"/>
      <c r="J392" s="170"/>
      <c r="K392" s="171"/>
      <c r="L392" s="169">
        <f t="shared" si="51"/>
        <v>0</v>
      </c>
      <c r="M392" s="169"/>
      <c r="N392" s="169"/>
      <c r="O392" s="206">
        <f t="shared" si="48"/>
        <v>0</v>
      </c>
    </row>
    <row r="393" spans="1:15" ht="20.100000000000001" customHeight="1" x14ac:dyDescent="0.3">
      <c r="A393" s="1" t="s">
        <v>10</v>
      </c>
      <c r="B393" s="160"/>
      <c r="C393" s="198"/>
      <c r="D393" s="198"/>
      <c r="E393" s="199"/>
      <c r="F393" s="200"/>
      <c r="G393" s="182">
        <f t="shared" si="50"/>
        <v>0</v>
      </c>
      <c r="H393" s="171"/>
      <c r="I393" s="169"/>
      <c r="J393" s="170"/>
      <c r="K393" s="171"/>
      <c r="L393" s="169">
        <f t="shared" si="51"/>
        <v>0</v>
      </c>
      <c r="M393" s="169"/>
      <c r="N393" s="169"/>
      <c r="O393" s="206">
        <f t="shared" si="48"/>
        <v>0</v>
      </c>
    </row>
    <row r="394" spans="1:15" ht="20.100000000000001" customHeight="1" x14ac:dyDescent="0.3">
      <c r="A394" s="1" t="s">
        <v>11</v>
      </c>
      <c r="B394" s="159"/>
      <c r="C394" s="193"/>
      <c r="D394" s="193"/>
      <c r="E394" s="194"/>
      <c r="F394" s="195"/>
      <c r="G394" s="171">
        <f t="shared" si="50"/>
        <v>0</v>
      </c>
      <c r="H394" s="171"/>
      <c r="I394" s="169"/>
      <c r="J394" s="170"/>
      <c r="K394" s="171"/>
      <c r="L394" s="169">
        <f t="shared" si="51"/>
        <v>0</v>
      </c>
      <c r="M394" s="169"/>
      <c r="N394" s="169"/>
      <c r="O394" s="206">
        <f t="shared" si="48"/>
        <v>0</v>
      </c>
    </row>
    <row r="395" spans="1:15" ht="20.100000000000001" customHeight="1" x14ac:dyDescent="0.3">
      <c r="A395" s="1" t="s">
        <v>12</v>
      </c>
      <c r="B395" s="159"/>
      <c r="C395" s="193"/>
      <c r="D395" s="193"/>
      <c r="E395" s="194"/>
      <c r="F395" s="195"/>
      <c r="G395" s="171">
        <f t="shared" si="50"/>
        <v>0</v>
      </c>
      <c r="H395" s="171"/>
      <c r="I395" s="169"/>
      <c r="J395" s="170"/>
      <c r="K395" s="171"/>
      <c r="L395" s="169">
        <f t="shared" si="51"/>
        <v>0</v>
      </c>
      <c r="M395" s="169"/>
      <c r="N395" s="169"/>
      <c r="O395" s="206">
        <f t="shared" si="48"/>
        <v>0</v>
      </c>
    </row>
    <row r="396" spans="1:15" ht="20.100000000000001" customHeight="1" x14ac:dyDescent="0.3">
      <c r="A396" s="1" t="s">
        <v>13</v>
      </c>
      <c r="B396" s="159"/>
      <c r="C396" s="193"/>
      <c r="D396" s="193"/>
      <c r="E396" s="194"/>
      <c r="F396" s="195"/>
      <c r="G396" s="171">
        <f t="shared" si="50"/>
        <v>0</v>
      </c>
      <c r="H396" s="171"/>
      <c r="I396" s="169"/>
      <c r="J396" s="170"/>
      <c r="K396" s="171"/>
      <c r="L396" s="169">
        <f t="shared" si="51"/>
        <v>0</v>
      </c>
      <c r="M396" s="169"/>
      <c r="N396" s="169"/>
      <c r="O396" s="206">
        <f t="shared" si="48"/>
        <v>0</v>
      </c>
    </row>
    <row r="397" spans="1:15" ht="20.100000000000001" customHeight="1" x14ac:dyDescent="0.3">
      <c r="A397" s="1" t="s">
        <v>14</v>
      </c>
      <c r="B397" s="159"/>
      <c r="C397" s="193"/>
      <c r="D397" s="193">
        <v>2</v>
      </c>
      <c r="E397" s="194"/>
      <c r="F397" s="195"/>
      <c r="G397" s="171">
        <f t="shared" si="50"/>
        <v>2</v>
      </c>
      <c r="H397" s="171"/>
      <c r="I397" s="169">
        <v>2</v>
      </c>
      <c r="J397" s="170"/>
      <c r="K397" s="171"/>
      <c r="L397" s="169">
        <f t="shared" si="51"/>
        <v>2</v>
      </c>
      <c r="M397" s="169">
        <v>2</v>
      </c>
      <c r="N397" s="169">
        <v>0</v>
      </c>
      <c r="O397" s="206">
        <f t="shared" si="48"/>
        <v>2</v>
      </c>
    </row>
    <row r="398" spans="1:15" ht="20.100000000000001" customHeight="1" x14ac:dyDescent="0.3">
      <c r="A398" s="1" t="s">
        <v>15</v>
      </c>
      <c r="B398" s="159"/>
      <c r="C398" s="193"/>
      <c r="D398" s="193"/>
      <c r="E398" s="194"/>
      <c r="F398" s="195"/>
      <c r="G398" s="171">
        <f t="shared" si="50"/>
        <v>0</v>
      </c>
      <c r="H398" s="171"/>
      <c r="I398" s="169"/>
      <c r="J398" s="170"/>
      <c r="K398" s="171"/>
      <c r="L398" s="169">
        <f t="shared" si="51"/>
        <v>0</v>
      </c>
      <c r="M398" s="169"/>
      <c r="N398" s="169"/>
      <c r="O398" s="206">
        <f t="shared" si="48"/>
        <v>0</v>
      </c>
    </row>
    <row r="399" spans="1:15" ht="20.100000000000001" customHeight="1" x14ac:dyDescent="0.3">
      <c r="A399" s="1" t="s">
        <v>16</v>
      </c>
      <c r="B399" s="159"/>
      <c r="C399" s="193"/>
      <c r="D399" s="193"/>
      <c r="E399" s="194">
        <v>1</v>
      </c>
      <c r="F399" s="195"/>
      <c r="G399" s="171">
        <f t="shared" si="50"/>
        <v>1</v>
      </c>
      <c r="H399" s="171"/>
      <c r="I399" s="169">
        <v>0</v>
      </c>
      <c r="J399" s="170">
        <v>1</v>
      </c>
      <c r="K399" s="171"/>
      <c r="L399" s="169">
        <f t="shared" si="51"/>
        <v>1</v>
      </c>
      <c r="M399" s="169">
        <v>1</v>
      </c>
      <c r="N399" s="169">
        <v>0</v>
      </c>
      <c r="O399" s="206">
        <f t="shared" si="48"/>
        <v>1</v>
      </c>
    </row>
    <row r="400" spans="1:15" ht="20.100000000000001" customHeight="1" x14ac:dyDescent="0.3">
      <c r="A400" s="128" t="s">
        <v>17</v>
      </c>
      <c r="B400" s="161"/>
      <c r="C400" s="198"/>
      <c r="D400" s="198"/>
      <c r="E400" s="199">
        <v>0</v>
      </c>
      <c r="F400" s="200">
        <v>1</v>
      </c>
      <c r="G400" s="182">
        <f t="shared" si="50"/>
        <v>1</v>
      </c>
      <c r="H400" s="171"/>
      <c r="I400" s="169"/>
      <c r="J400" s="170">
        <v>0</v>
      </c>
      <c r="K400" s="171">
        <v>1</v>
      </c>
      <c r="L400" s="169">
        <f t="shared" si="51"/>
        <v>1</v>
      </c>
      <c r="M400" s="169">
        <v>1</v>
      </c>
      <c r="N400" s="169">
        <v>0</v>
      </c>
      <c r="O400" s="206">
        <f t="shared" si="48"/>
        <v>1</v>
      </c>
    </row>
    <row r="401" spans="1:15" ht="20.100000000000001" customHeight="1" x14ac:dyDescent="0.3">
      <c r="A401" s="1" t="s">
        <v>18</v>
      </c>
      <c r="B401" s="159"/>
      <c r="C401" s="193"/>
      <c r="D401" s="193"/>
      <c r="E401" s="194"/>
      <c r="F401" s="195"/>
      <c r="G401" s="171">
        <f t="shared" si="50"/>
        <v>0</v>
      </c>
      <c r="H401" s="171"/>
      <c r="I401" s="169"/>
      <c r="J401" s="170"/>
      <c r="K401" s="171"/>
      <c r="L401" s="169">
        <f t="shared" si="51"/>
        <v>0</v>
      </c>
      <c r="M401" s="169"/>
      <c r="N401" s="169"/>
      <c r="O401" s="206">
        <f t="shared" si="48"/>
        <v>0</v>
      </c>
    </row>
    <row r="402" spans="1:15" ht="20.100000000000001" customHeight="1" x14ac:dyDescent="0.3">
      <c r="A402" s="1" t="s">
        <v>19</v>
      </c>
      <c r="B402" s="159"/>
      <c r="C402" s="193"/>
      <c r="D402" s="193"/>
      <c r="E402" s="194"/>
      <c r="F402" s="195"/>
      <c r="G402" s="171">
        <f t="shared" si="50"/>
        <v>0</v>
      </c>
      <c r="H402" s="171"/>
      <c r="I402" s="169"/>
      <c r="J402" s="170"/>
      <c r="K402" s="171"/>
      <c r="L402" s="169">
        <f t="shared" si="51"/>
        <v>0</v>
      </c>
      <c r="M402" s="169"/>
      <c r="N402" s="169"/>
      <c r="O402" s="206">
        <f t="shared" si="48"/>
        <v>0</v>
      </c>
    </row>
    <row r="403" spans="1:15" ht="20.100000000000001" customHeight="1" x14ac:dyDescent="0.3">
      <c r="A403" s="1" t="s">
        <v>20</v>
      </c>
      <c r="B403" s="159"/>
      <c r="C403" s="193"/>
      <c r="D403" s="193"/>
      <c r="E403" s="194"/>
      <c r="F403" s="195"/>
      <c r="G403" s="171">
        <f t="shared" si="50"/>
        <v>0</v>
      </c>
      <c r="H403" s="171"/>
      <c r="I403" s="169"/>
      <c r="J403" s="170"/>
      <c r="K403" s="171"/>
      <c r="L403" s="169">
        <f t="shared" si="51"/>
        <v>0</v>
      </c>
      <c r="M403" s="169"/>
      <c r="N403" s="169"/>
      <c r="O403" s="206">
        <f t="shared" si="48"/>
        <v>0</v>
      </c>
    </row>
    <row r="404" spans="1:15" ht="20.100000000000001" customHeight="1" thickBot="1" x14ac:dyDescent="0.35">
      <c r="A404" s="1" t="s">
        <v>21</v>
      </c>
      <c r="B404" s="159"/>
      <c r="C404" s="193"/>
      <c r="D404" s="193"/>
      <c r="E404" s="194"/>
      <c r="F404" s="195"/>
      <c r="G404" s="171">
        <f t="shared" si="50"/>
        <v>0</v>
      </c>
      <c r="H404" s="171"/>
      <c r="I404" s="169"/>
      <c r="J404" s="170"/>
      <c r="K404" s="171"/>
      <c r="L404" s="169">
        <f t="shared" si="51"/>
        <v>0</v>
      </c>
      <c r="M404" s="169"/>
      <c r="N404" s="169"/>
      <c r="O404" s="206">
        <f t="shared" si="48"/>
        <v>0</v>
      </c>
    </row>
    <row r="405" spans="1:15" ht="20.100000000000001" customHeight="1" thickBot="1" x14ac:dyDescent="0.35">
      <c r="A405" s="129">
        <f>A384+1</f>
        <v>19</v>
      </c>
      <c r="B405" s="117" t="s">
        <v>48</v>
      </c>
      <c r="C405" s="177">
        <f t="shared" ref="C405:K405" si="52">SUM(C385:C404)</f>
        <v>2</v>
      </c>
      <c r="D405" s="177">
        <f t="shared" si="52"/>
        <v>3</v>
      </c>
      <c r="E405" s="177">
        <f t="shared" si="52"/>
        <v>1</v>
      </c>
      <c r="F405" s="177">
        <f t="shared" si="52"/>
        <v>1</v>
      </c>
      <c r="G405" s="177">
        <f t="shared" si="52"/>
        <v>7</v>
      </c>
      <c r="H405" s="177">
        <f t="shared" si="52"/>
        <v>2</v>
      </c>
      <c r="I405" s="177">
        <f t="shared" si="52"/>
        <v>3</v>
      </c>
      <c r="J405" s="177">
        <f t="shared" si="52"/>
        <v>1</v>
      </c>
      <c r="K405" s="177">
        <f t="shared" si="52"/>
        <v>1</v>
      </c>
      <c r="L405" s="169">
        <f t="shared" si="51"/>
        <v>7</v>
      </c>
      <c r="M405" s="177">
        <f>SUM(M385:M404)</f>
        <v>7</v>
      </c>
      <c r="N405" s="177">
        <f>SUM(N385:N404)</f>
        <v>0</v>
      </c>
      <c r="O405" s="184">
        <f>SUM(O385:O404)</f>
        <v>7</v>
      </c>
    </row>
    <row r="406" spans="1:15" ht="20.100000000000001" customHeight="1" x14ac:dyDescent="0.3">
      <c r="A406" s="130" t="s">
        <v>2</v>
      </c>
      <c r="B406" s="158" t="s">
        <v>47</v>
      </c>
      <c r="C406" s="185"/>
      <c r="D406" s="185">
        <v>1</v>
      </c>
      <c r="E406" s="186"/>
      <c r="F406" s="187"/>
      <c r="G406" s="171">
        <f t="shared" ref="G406:G425" si="53">F406+E406+D406+C406</f>
        <v>1</v>
      </c>
      <c r="H406" s="171">
        <v>2</v>
      </c>
      <c r="I406" s="169"/>
      <c r="J406" s="207"/>
      <c r="K406" s="208"/>
      <c r="L406" s="169">
        <f t="shared" si="51"/>
        <v>2</v>
      </c>
      <c r="M406" s="201">
        <v>2</v>
      </c>
      <c r="N406" s="201"/>
      <c r="O406" s="192">
        <f t="shared" si="48"/>
        <v>2</v>
      </c>
    </row>
    <row r="407" spans="1:15" ht="20.100000000000001" customHeight="1" x14ac:dyDescent="0.3">
      <c r="A407" s="1" t="s">
        <v>3</v>
      </c>
      <c r="B407" s="159"/>
      <c r="C407" s="193"/>
      <c r="D407" s="193"/>
      <c r="E407" s="194"/>
      <c r="F407" s="195"/>
      <c r="G407" s="171">
        <f t="shared" si="53"/>
        <v>0</v>
      </c>
      <c r="H407" s="171"/>
      <c r="I407" s="169"/>
      <c r="J407" s="207"/>
      <c r="K407" s="208"/>
      <c r="L407" s="169">
        <f t="shared" si="51"/>
        <v>0</v>
      </c>
      <c r="M407" s="201"/>
      <c r="N407" s="201"/>
      <c r="O407" s="192">
        <f t="shared" si="48"/>
        <v>0</v>
      </c>
    </row>
    <row r="408" spans="1:15" ht="20.100000000000001" customHeight="1" x14ac:dyDescent="0.3">
      <c r="A408" s="1" t="s">
        <v>4</v>
      </c>
      <c r="B408" s="159"/>
      <c r="C408" s="193"/>
      <c r="D408" s="193"/>
      <c r="E408" s="194"/>
      <c r="F408" s="195"/>
      <c r="G408" s="171">
        <f t="shared" si="53"/>
        <v>0</v>
      </c>
      <c r="H408" s="171"/>
      <c r="I408" s="169"/>
      <c r="J408" s="207"/>
      <c r="K408" s="208"/>
      <c r="L408" s="169">
        <f t="shared" si="51"/>
        <v>0</v>
      </c>
      <c r="M408" s="201"/>
      <c r="N408" s="201"/>
      <c r="O408" s="192">
        <f t="shared" si="48"/>
        <v>0</v>
      </c>
    </row>
    <row r="409" spans="1:15" ht="20.100000000000001" customHeight="1" x14ac:dyDescent="0.3">
      <c r="A409" s="1" t="s">
        <v>5</v>
      </c>
      <c r="B409" s="159"/>
      <c r="C409" s="193"/>
      <c r="D409" s="193"/>
      <c r="E409" s="194"/>
      <c r="F409" s="195"/>
      <c r="G409" s="171">
        <f t="shared" si="53"/>
        <v>0</v>
      </c>
      <c r="H409" s="171"/>
      <c r="I409" s="169"/>
      <c r="J409" s="207"/>
      <c r="K409" s="208"/>
      <c r="L409" s="169">
        <f t="shared" si="51"/>
        <v>0</v>
      </c>
      <c r="M409" s="201"/>
      <c r="N409" s="201"/>
      <c r="O409" s="192">
        <f t="shared" si="48"/>
        <v>0</v>
      </c>
    </row>
    <row r="410" spans="1:15" ht="20.100000000000001" customHeight="1" x14ac:dyDescent="0.3">
      <c r="A410" s="1" t="s">
        <v>6</v>
      </c>
      <c r="B410" s="159"/>
      <c r="C410" s="193"/>
      <c r="D410" s="193"/>
      <c r="E410" s="194"/>
      <c r="F410" s="195"/>
      <c r="G410" s="171">
        <f t="shared" si="53"/>
        <v>0</v>
      </c>
      <c r="H410" s="171"/>
      <c r="I410" s="169"/>
      <c r="J410" s="207"/>
      <c r="K410" s="208"/>
      <c r="L410" s="169">
        <f t="shared" si="51"/>
        <v>0</v>
      </c>
      <c r="M410" s="201"/>
      <c r="N410" s="201"/>
      <c r="O410" s="192">
        <f t="shared" si="48"/>
        <v>0</v>
      </c>
    </row>
    <row r="411" spans="1:15" ht="20.100000000000001" customHeight="1" x14ac:dyDescent="0.3">
      <c r="A411" s="1" t="s">
        <v>7</v>
      </c>
      <c r="B411" s="159"/>
      <c r="C411" s="193"/>
      <c r="D411" s="193"/>
      <c r="E411" s="194"/>
      <c r="F411" s="195"/>
      <c r="G411" s="171">
        <f t="shared" si="53"/>
        <v>0</v>
      </c>
      <c r="H411" s="171"/>
      <c r="I411" s="169"/>
      <c r="J411" s="207"/>
      <c r="K411" s="208"/>
      <c r="L411" s="169">
        <f t="shared" si="51"/>
        <v>0</v>
      </c>
      <c r="M411" s="201"/>
      <c r="N411" s="201"/>
      <c r="O411" s="192">
        <f t="shared" si="48"/>
        <v>0</v>
      </c>
    </row>
    <row r="412" spans="1:15" ht="20.100000000000001" customHeight="1" x14ac:dyDescent="0.3">
      <c r="A412" s="1" t="s">
        <v>8</v>
      </c>
      <c r="B412" s="159"/>
      <c r="C412" s="193"/>
      <c r="D412" s="193"/>
      <c r="E412" s="194"/>
      <c r="F412" s="195"/>
      <c r="G412" s="171">
        <f t="shared" si="53"/>
        <v>0</v>
      </c>
      <c r="H412" s="171"/>
      <c r="I412" s="169"/>
      <c r="J412" s="207"/>
      <c r="K412" s="208"/>
      <c r="L412" s="169">
        <f t="shared" si="51"/>
        <v>0</v>
      </c>
      <c r="M412" s="201"/>
      <c r="N412" s="201"/>
      <c r="O412" s="192">
        <f t="shared" si="48"/>
        <v>0</v>
      </c>
    </row>
    <row r="413" spans="1:15" ht="20.100000000000001" customHeight="1" x14ac:dyDescent="0.3">
      <c r="A413" s="1" t="s">
        <v>9</v>
      </c>
      <c r="B413" s="159"/>
      <c r="C413" s="193"/>
      <c r="D413" s="193"/>
      <c r="E413" s="194"/>
      <c r="F413" s="195"/>
      <c r="G413" s="171">
        <f t="shared" si="53"/>
        <v>0</v>
      </c>
      <c r="H413" s="171"/>
      <c r="I413" s="169"/>
      <c r="J413" s="207"/>
      <c r="K413" s="208"/>
      <c r="L413" s="169">
        <f t="shared" si="51"/>
        <v>0</v>
      </c>
      <c r="M413" s="201"/>
      <c r="N413" s="201"/>
      <c r="O413" s="192">
        <f t="shared" si="48"/>
        <v>0</v>
      </c>
    </row>
    <row r="414" spans="1:15" ht="20.100000000000001" customHeight="1" x14ac:dyDescent="0.3">
      <c r="A414" s="1" t="s">
        <v>10</v>
      </c>
      <c r="B414" s="160"/>
      <c r="C414" s="198"/>
      <c r="D414" s="198"/>
      <c r="E414" s="199"/>
      <c r="F414" s="200"/>
      <c r="G414" s="182">
        <f t="shared" si="53"/>
        <v>0</v>
      </c>
      <c r="H414" s="171"/>
      <c r="I414" s="169"/>
      <c r="J414" s="207"/>
      <c r="K414" s="208"/>
      <c r="L414" s="169">
        <f t="shared" si="51"/>
        <v>0</v>
      </c>
      <c r="M414" s="201"/>
      <c r="N414" s="201"/>
      <c r="O414" s="192">
        <f t="shared" si="48"/>
        <v>0</v>
      </c>
    </row>
    <row r="415" spans="1:15" ht="20.100000000000001" customHeight="1" x14ac:dyDescent="0.3">
      <c r="A415" s="1" t="s">
        <v>11</v>
      </c>
      <c r="B415" s="159"/>
      <c r="C415" s="193"/>
      <c r="D415" s="193"/>
      <c r="E415" s="194"/>
      <c r="F415" s="195"/>
      <c r="G415" s="171">
        <f t="shared" si="53"/>
        <v>0</v>
      </c>
      <c r="H415" s="171"/>
      <c r="I415" s="169"/>
      <c r="J415" s="207"/>
      <c r="K415" s="208"/>
      <c r="L415" s="169">
        <f t="shared" si="51"/>
        <v>0</v>
      </c>
      <c r="M415" s="201"/>
      <c r="N415" s="201"/>
      <c r="O415" s="192">
        <f t="shared" si="48"/>
        <v>0</v>
      </c>
    </row>
    <row r="416" spans="1:15" ht="20.100000000000001" customHeight="1" x14ac:dyDescent="0.3">
      <c r="A416" s="1" t="s">
        <v>12</v>
      </c>
      <c r="B416" s="159"/>
      <c r="C416" s="193"/>
      <c r="D416" s="193"/>
      <c r="E416" s="194"/>
      <c r="F416" s="195"/>
      <c r="G416" s="171">
        <f t="shared" si="53"/>
        <v>0</v>
      </c>
      <c r="H416" s="171"/>
      <c r="I416" s="169"/>
      <c r="J416" s="207"/>
      <c r="K416" s="208"/>
      <c r="L416" s="169">
        <f t="shared" si="51"/>
        <v>0</v>
      </c>
      <c r="M416" s="201"/>
      <c r="N416" s="201"/>
      <c r="O416" s="192">
        <f t="shared" si="48"/>
        <v>0</v>
      </c>
    </row>
    <row r="417" spans="1:15" ht="20.100000000000001" customHeight="1" x14ac:dyDescent="0.3">
      <c r="A417" s="1" t="s">
        <v>13</v>
      </c>
      <c r="B417" s="159"/>
      <c r="C417" s="193"/>
      <c r="D417" s="193"/>
      <c r="E417" s="194"/>
      <c r="F417" s="195"/>
      <c r="G417" s="171">
        <f t="shared" si="53"/>
        <v>0</v>
      </c>
      <c r="H417" s="171"/>
      <c r="I417" s="169"/>
      <c r="J417" s="207"/>
      <c r="K417" s="208"/>
      <c r="L417" s="169">
        <f t="shared" si="51"/>
        <v>0</v>
      </c>
      <c r="M417" s="201"/>
      <c r="N417" s="201"/>
      <c r="O417" s="192">
        <f t="shared" si="48"/>
        <v>0</v>
      </c>
    </row>
    <row r="418" spans="1:15" ht="20.100000000000001" customHeight="1" x14ac:dyDescent="0.3">
      <c r="A418" s="1" t="s">
        <v>14</v>
      </c>
      <c r="B418" s="159"/>
      <c r="C418" s="193"/>
      <c r="D418" s="193">
        <v>3</v>
      </c>
      <c r="E418" s="194"/>
      <c r="F418" s="195"/>
      <c r="G418" s="171">
        <f t="shared" si="53"/>
        <v>3</v>
      </c>
      <c r="H418" s="171"/>
      <c r="I418" s="169">
        <v>7</v>
      </c>
      <c r="J418" s="207"/>
      <c r="K418" s="208"/>
      <c r="L418" s="169">
        <f t="shared" si="51"/>
        <v>7</v>
      </c>
      <c r="M418" s="201">
        <v>3</v>
      </c>
      <c r="N418" s="201">
        <v>4</v>
      </c>
      <c r="O418" s="192">
        <f t="shared" si="48"/>
        <v>7</v>
      </c>
    </row>
    <row r="419" spans="1:15" ht="20.100000000000001" customHeight="1" x14ac:dyDescent="0.3">
      <c r="A419" s="1" t="s">
        <v>15</v>
      </c>
      <c r="B419" s="159"/>
      <c r="C419" s="193"/>
      <c r="D419" s="193"/>
      <c r="E419" s="194"/>
      <c r="F419" s="195"/>
      <c r="G419" s="171">
        <f t="shared" si="53"/>
        <v>0</v>
      </c>
      <c r="H419" s="171"/>
      <c r="I419" s="169"/>
      <c r="J419" s="207"/>
      <c r="K419" s="208"/>
      <c r="L419" s="169">
        <f t="shared" si="51"/>
        <v>0</v>
      </c>
      <c r="M419" s="201"/>
      <c r="N419" s="201"/>
      <c r="O419" s="192">
        <f t="shared" si="48"/>
        <v>0</v>
      </c>
    </row>
    <row r="420" spans="1:15" ht="20.100000000000001" customHeight="1" x14ac:dyDescent="0.3">
      <c r="A420" s="1" t="s">
        <v>16</v>
      </c>
      <c r="B420" s="159"/>
      <c r="C420" s="193"/>
      <c r="D420" s="193"/>
      <c r="E420" s="194"/>
      <c r="F420" s="195"/>
      <c r="G420" s="171">
        <f t="shared" si="53"/>
        <v>0</v>
      </c>
      <c r="H420" s="171"/>
      <c r="I420" s="169"/>
      <c r="J420" s="207"/>
      <c r="K420" s="208"/>
      <c r="L420" s="169">
        <f t="shared" si="51"/>
        <v>0</v>
      </c>
      <c r="M420" s="201"/>
      <c r="N420" s="201"/>
      <c r="O420" s="192">
        <f t="shared" si="48"/>
        <v>0</v>
      </c>
    </row>
    <row r="421" spans="1:15" ht="20.100000000000001" customHeight="1" x14ac:dyDescent="0.3">
      <c r="A421" s="128" t="s">
        <v>17</v>
      </c>
      <c r="B421" s="161"/>
      <c r="C421" s="198"/>
      <c r="D421" s="198"/>
      <c r="E421" s="199"/>
      <c r="F421" s="200"/>
      <c r="G421" s="182">
        <f t="shared" si="53"/>
        <v>0</v>
      </c>
      <c r="H421" s="171"/>
      <c r="I421" s="169"/>
      <c r="J421" s="207"/>
      <c r="K421" s="208"/>
      <c r="L421" s="169">
        <f t="shared" si="51"/>
        <v>0</v>
      </c>
      <c r="M421" s="201"/>
      <c r="N421" s="201"/>
      <c r="O421" s="192">
        <f t="shared" si="48"/>
        <v>0</v>
      </c>
    </row>
    <row r="422" spans="1:15" ht="20.100000000000001" customHeight="1" x14ac:dyDescent="0.3">
      <c r="A422" s="1" t="s">
        <v>18</v>
      </c>
      <c r="B422" s="159"/>
      <c r="C422" s="193"/>
      <c r="D422" s="193"/>
      <c r="E422" s="194"/>
      <c r="F422" s="195"/>
      <c r="G422" s="171">
        <f t="shared" si="53"/>
        <v>0</v>
      </c>
      <c r="H422" s="171"/>
      <c r="I422" s="169"/>
      <c r="J422" s="207"/>
      <c r="K422" s="208"/>
      <c r="L422" s="169">
        <f t="shared" si="51"/>
        <v>0</v>
      </c>
      <c r="M422" s="201"/>
      <c r="N422" s="201"/>
      <c r="O422" s="192">
        <f t="shared" si="48"/>
        <v>0</v>
      </c>
    </row>
    <row r="423" spans="1:15" ht="20.100000000000001" customHeight="1" x14ac:dyDescent="0.3">
      <c r="A423" s="1" t="s">
        <v>19</v>
      </c>
      <c r="B423" s="159"/>
      <c r="C423" s="193"/>
      <c r="D423" s="193"/>
      <c r="E423" s="194"/>
      <c r="F423" s="195"/>
      <c r="G423" s="171">
        <f t="shared" si="53"/>
        <v>0</v>
      </c>
      <c r="H423" s="171"/>
      <c r="I423" s="169"/>
      <c r="J423" s="207"/>
      <c r="K423" s="208"/>
      <c r="L423" s="169">
        <f t="shared" si="51"/>
        <v>0</v>
      </c>
      <c r="M423" s="201"/>
      <c r="N423" s="201"/>
      <c r="O423" s="192">
        <f t="shared" si="48"/>
        <v>0</v>
      </c>
    </row>
    <row r="424" spans="1:15" ht="20.100000000000001" customHeight="1" x14ac:dyDescent="0.3">
      <c r="A424" s="1" t="s">
        <v>20</v>
      </c>
      <c r="B424" s="159"/>
      <c r="C424" s="193"/>
      <c r="D424" s="193"/>
      <c r="E424" s="194"/>
      <c r="F424" s="195"/>
      <c r="G424" s="171">
        <f t="shared" si="53"/>
        <v>0</v>
      </c>
      <c r="H424" s="171"/>
      <c r="I424" s="169"/>
      <c r="J424" s="207"/>
      <c r="K424" s="208"/>
      <c r="L424" s="169">
        <f t="shared" si="51"/>
        <v>0</v>
      </c>
      <c r="M424" s="201"/>
      <c r="N424" s="201"/>
      <c r="O424" s="192">
        <f t="shared" si="48"/>
        <v>0</v>
      </c>
    </row>
    <row r="425" spans="1:15" ht="20.100000000000001" customHeight="1" thickBot="1" x14ac:dyDescent="0.35">
      <c r="A425" s="1" t="s">
        <v>21</v>
      </c>
      <c r="B425" s="159"/>
      <c r="C425" s="193"/>
      <c r="D425" s="193"/>
      <c r="E425" s="194"/>
      <c r="F425" s="195"/>
      <c r="G425" s="171">
        <f t="shared" si="53"/>
        <v>0</v>
      </c>
      <c r="H425" s="171"/>
      <c r="I425" s="169"/>
      <c r="J425" s="207"/>
      <c r="K425" s="208"/>
      <c r="L425" s="169">
        <f t="shared" si="51"/>
        <v>0</v>
      </c>
      <c r="M425" s="201"/>
      <c r="N425" s="201"/>
      <c r="O425" s="192">
        <f t="shared" si="48"/>
        <v>0</v>
      </c>
    </row>
    <row r="426" spans="1:15" ht="20.100000000000001" customHeight="1" thickBot="1" x14ac:dyDescent="0.35">
      <c r="A426" s="129">
        <f>A405+1</f>
        <v>20</v>
      </c>
      <c r="B426" s="117" t="s">
        <v>47</v>
      </c>
      <c r="C426" s="177">
        <f t="shared" ref="C426:K426" si="54">SUM(C406:C425)</f>
        <v>0</v>
      </c>
      <c r="D426" s="177">
        <f t="shared" si="54"/>
        <v>4</v>
      </c>
      <c r="E426" s="177">
        <f t="shared" si="54"/>
        <v>0</v>
      </c>
      <c r="F426" s="177">
        <f t="shared" si="54"/>
        <v>0</v>
      </c>
      <c r="G426" s="177">
        <f t="shared" si="54"/>
        <v>4</v>
      </c>
      <c r="H426" s="177">
        <f t="shared" si="54"/>
        <v>2</v>
      </c>
      <c r="I426" s="177">
        <f t="shared" si="54"/>
        <v>7</v>
      </c>
      <c r="J426" s="177">
        <f t="shared" si="54"/>
        <v>0</v>
      </c>
      <c r="K426" s="177">
        <f t="shared" si="54"/>
        <v>0</v>
      </c>
      <c r="L426" s="169">
        <f t="shared" si="51"/>
        <v>9</v>
      </c>
      <c r="M426" s="177">
        <f>SUM(M406:M425)</f>
        <v>5</v>
      </c>
      <c r="N426" s="177">
        <f>SUM(N406:N425)</f>
        <v>4</v>
      </c>
      <c r="O426" s="184">
        <f>SUM(O406:O425)</f>
        <v>9</v>
      </c>
    </row>
    <row r="427" spans="1:15" ht="20.100000000000001" customHeight="1" x14ac:dyDescent="0.3">
      <c r="A427" s="130" t="s">
        <v>2</v>
      </c>
      <c r="B427" s="154" t="s">
        <v>44</v>
      </c>
      <c r="C427" s="185"/>
      <c r="D427" s="185"/>
      <c r="E427" s="186"/>
      <c r="F427" s="187"/>
      <c r="G427" s="171">
        <f t="shared" ref="G427:G446" si="55">F427+E427+D427+C427</f>
        <v>0</v>
      </c>
      <c r="H427" s="171"/>
      <c r="I427" s="169"/>
      <c r="J427" s="207"/>
      <c r="K427" s="208"/>
      <c r="L427" s="169">
        <f t="shared" si="51"/>
        <v>0</v>
      </c>
      <c r="M427" s="201"/>
      <c r="N427" s="201"/>
      <c r="O427" s="192">
        <f t="shared" si="48"/>
        <v>0</v>
      </c>
    </row>
    <row r="428" spans="1:15" ht="20.100000000000001" customHeight="1" x14ac:dyDescent="0.3">
      <c r="A428" s="1" t="s">
        <v>3</v>
      </c>
      <c r="B428" s="307"/>
      <c r="C428" s="193"/>
      <c r="D428" s="193"/>
      <c r="E428" s="194"/>
      <c r="F428" s="195"/>
      <c r="G428" s="171">
        <f t="shared" si="55"/>
        <v>0</v>
      </c>
      <c r="H428" s="171"/>
      <c r="I428" s="169"/>
      <c r="J428" s="207"/>
      <c r="K428" s="208"/>
      <c r="L428" s="169">
        <f t="shared" si="51"/>
        <v>0</v>
      </c>
      <c r="M428" s="201"/>
      <c r="N428" s="201"/>
      <c r="O428" s="192">
        <f t="shared" si="48"/>
        <v>0</v>
      </c>
    </row>
    <row r="429" spans="1:15" ht="20.100000000000001" customHeight="1" x14ac:dyDescent="0.3">
      <c r="A429" s="1" t="s">
        <v>4</v>
      </c>
      <c r="B429" s="307"/>
      <c r="C429" s="193"/>
      <c r="D429" s="193"/>
      <c r="E429" s="194"/>
      <c r="F429" s="195"/>
      <c r="G429" s="171">
        <f t="shared" si="55"/>
        <v>0</v>
      </c>
      <c r="H429" s="171"/>
      <c r="I429" s="169"/>
      <c r="J429" s="207"/>
      <c r="K429" s="208"/>
      <c r="L429" s="169">
        <f t="shared" si="51"/>
        <v>0</v>
      </c>
      <c r="M429" s="201"/>
      <c r="N429" s="201"/>
      <c r="O429" s="192">
        <f t="shared" ref="O429:O492" si="56">N429+M429</f>
        <v>0</v>
      </c>
    </row>
    <row r="430" spans="1:15" ht="20.100000000000001" customHeight="1" x14ac:dyDescent="0.3">
      <c r="A430" s="1" t="s">
        <v>5</v>
      </c>
      <c r="B430" s="307"/>
      <c r="C430" s="193"/>
      <c r="D430" s="193"/>
      <c r="E430" s="194"/>
      <c r="F430" s="195"/>
      <c r="G430" s="171">
        <f t="shared" si="55"/>
        <v>0</v>
      </c>
      <c r="H430" s="171"/>
      <c r="I430" s="169"/>
      <c r="J430" s="207"/>
      <c r="K430" s="208"/>
      <c r="L430" s="169">
        <f t="shared" si="51"/>
        <v>0</v>
      </c>
      <c r="M430" s="201"/>
      <c r="N430" s="201"/>
      <c r="O430" s="192">
        <f t="shared" si="56"/>
        <v>0</v>
      </c>
    </row>
    <row r="431" spans="1:15" ht="20.100000000000001" customHeight="1" x14ac:dyDescent="0.3">
      <c r="A431" s="1" t="s">
        <v>6</v>
      </c>
      <c r="B431" s="307"/>
      <c r="C431" s="193"/>
      <c r="D431" s="193"/>
      <c r="E431" s="194"/>
      <c r="F431" s="195"/>
      <c r="G431" s="171">
        <f t="shared" si="55"/>
        <v>0</v>
      </c>
      <c r="H431" s="171"/>
      <c r="I431" s="169"/>
      <c r="J431" s="207"/>
      <c r="K431" s="208"/>
      <c r="L431" s="169">
        <f t="shared" si="51"/>
        <v>0</v>
      </c>
      <c r="M431" s="201"/>
      <c r="N431" s="201"/>
      <c r="O431" s="192">
        <f t="shared" si="56"/>
        <v>0</v>
      </c>
    </row>
    <row r="432" spans="1:15" ht="20.100000000000001" customHeight="1" x14ac:dyDescent="0.3">
      <c r="A432" s="1" t="s">
        <v>7</v>
      </c>
      <c r="B432" s="307"/>
      <c r="C432" s="193"/>
      <c r="D432" s="193"/>
      <c r="E432" s="194"/>
      <c r="F432" s="195"/>
      <c r="G432" s="171">
        <f t="shared" si="55"/>
        <v>0</v>
      </c>
      <c r="H432" s="171"/>
      <c r="I432" s="169"/>
      <c r="J432" s="207"/>
      <c r="K432" s="208"/>
      <c r="L432" s="169">
        <f t="shared" si="51"/>
        <v>0</v>
      </c>
      <c r="M432" s="201"/>
      <c r="N432" s="201"/>
      <c r="O432" s="192">
        <f t="shared" si="56"/>
        <v>0</v>
      </c>
    </row>
    <row r="433" spans="1:15" ht="20.100000000000001" customHeight="1" x14ac:dyDescent="0.3">
      <c r="A433" s="1" t="s">
        <v>8</v>
      </c>
      <c r="B433" s="307"/>
      <c r="C433" s="193"/>
      <c r="D433" s="193"/>
      <c r="E433" s="194"/>
      <c r="F433" s="195"/>
      <c r="G433" s="171">
        <f t="shared" si="55"/>
        <v>0</v>
      </c>
      <c r="H433" s="171"/>
      <c r="I433" s="169"/>
      <c r="J433" s="207"/>
      <c r="K433" s="208"/>
      <c r="L433" s="169">
        <f t="shared" si="51"/>
        <v>0</v>
      </c>
      <c r="M433" s="201"/>
      <c r="N433" s="201"/>
      <c r="O433" s="192">
        <f t="shared" si="56"/>
        <v>0</v>
      </c>
    </row>
    <row r="434" spans="1:15" ht="20.100000000000001" customHeight="1" x14ac:dyDescent="0.3">
      <c r="A434" s="1" t="s">
        <v>9</v>
      </c>
      <c r="B434" s="307"/>
      <c r="C434" s="193"/>
      <c r="D434" s="193"/>
      <c r="E434" s="194"/>
      <c r="F434" s="195"/>
      <c r="G434" s="171">
        <f t="shared" si="55"/>
        <v>0</v>
      </c>
      <c r="H434" s="171"/>
      <c r="I434" s="169"/>
      <c r="J434" s="207"/>
      <c r="K434" s="208"/>
      <c r="L434" s="169">
        <f t="shared" si="51"/>
        <v>0</v>
      </c>
      <c r="M434" s="201"/>
      <c r="N434" s="201"/>
      <c r="O434" s="192">
        <f t="shared" si="56"/>
        <v>0</v>
      </c>
    </row>
    <row r="435" spans="1:15" ht="20.100000000000001" customHeight="1" x14ac:dyDescent="0.3">
      <c r="A435" s="1" t="s">
        <v>10</v>
      </c>
      <c r="B435" s="156"/>
      <c r="C435" s="198"/>
      <c r="D435" s="198"/>
      <c r="E435" s="199"/>
      <c r="F435" s="200"/>
      <c r="G435" s="182">
        <f t="shared" si="55"/>
        <v>0</v>
      </c>
      <c r="H435" s="171"/>
      <c r="I435" s="169"/>
      <c r="J435" s="207"/>
      <c r="K435" s="208"/>
      <c r="L435" s="169">
        <f t="shared" si="51"/>
        <v>0</v>
      </c>
      <c r="M435" s="201"/>
      <c r="N435" s="201"/>
      <c r="O435" s="192">
        <f t="shared" si="56"/>
        <v>0</v>
      </c>
    </row>
    <row r="436" spans="1:15" ht="20.100000000000001" customHeight="1" x14ac:dyDescent="0.3">
      <c r="A436" s="1" t="s">
        <v>11</v>
      </c>
      <c r="B436" s="307"/>
      <c r="C436" s="193"/>
      <c r="D436" s="193"/>
      <c r="E436" s="194"/>
      <c r="F436" s="195"/>
      <c r="G436" s="171">
        <f t="shared" si="55"/>
        <v>0</v>
      </c>
      <c r="H436" s="171"/>
      <c r="I436" s="169"/>
      <c r="J436" s="207"/>
      <c r="K436" s="208"/>
      <c r="L436" s="169">
        <f t="shared" si="51"/>
        <v>0</v>
      </c>
      <c r="M436" s="201"/>
      <c r="N436" s="201"/>
      <c r="O436" s="192">
        <f t="shared" si="56"/>
        <v>0</v>
      </c>
    </row>
    <row r="437" spans="1:15" ht="20.100000000000001" customHeight="1" x14ac:dyDescent="0.3">
      <c r="A437" s="1" t="s">
        <v>12</v>
      </c>
      <c r="B437" s="307"/>
      <c r="C437" s="193"/>
      <c r="D437" s="193"/>
      <c r="E437" s="194"/>
      <c r="F437" s="195"/>
      <c r="G437" s="171">
        <f t="shared" si="55"/>
        <v>0</v>
      </c>
      <c r="H437" s="171"/>
      <c r="I437" s="169"/>
      <c r="J437" s="207"/>
      <c r="K437" s="208"/>
      <c r="L437" s="169">
        <f t="shared" si="51"/>
        <v>0</v>
      </c>
      <c r="M437" s="201"/>
      <c r="N437" s="201"/>
      <c r="O437" s="192">
        <f t="shared" si="56"/>
        <v>0</v>
      </c>
    </row>
    <row r="438" spans="1:15" ht="20.100000000000001" customHeight="1" x14ac:dyDescent="0.3">
      <c r="A438" s="1" t="s">
        <v>13</v>
      </c>
      <c r="B438" s="307"/>
      <c r="C438" s="193"/>
      <c r="D438" s="193"/>
      <c r="E438" s="194"/>
      <c r="F438" s="195"/>
      <c r="G438" s="171">
        <f t="shared" si="55"/>
        <v>0</v>
      </c>
      <c r="H438" s="171"/>
      <c r="I438" s="169"/>
      <c r="J438" s="207"/>
      <c r="K438" s="208"/>
      <c r="L438" s="169">
        <f t="shared" si="51"/>
        <v>0</v>
      </c>
      <c r="M438" s="201"/>
      <c r="N438" s="201"/>
      <c r="O438" s="192">
        <f t="shared" si="56"/>
        <v>0</v>
      </c>
    </row>
    <row r="439" spans="1:15" ht="20.100000000000001" customHeight="1" x14ac:dyDescent="0.3">
      <c r="A439" s="1" t="s">
        <v>14</v>
      </c>
      <c r="B439" s="307"/>
      <c r="C439" s="193"/>
      <c r="D439" s="193">
        <v>1</v>
      </c>
      <c r="E439" s="194">
        <v>0</v>
      </c>
      <c r="F439" s="195">
        <v>0</v>
      </c>
      <c r="G439" s="171">
        <f t="shared" si="55"/>
        <v>1</v>
      </c>
      <c r="H439" s="171"/>
      <c r="I439" s="169">
        <v>1</v>
      </c>
      <c r="J439" s="207"/>
      <c r="K439" s="208"/>
      <c r="L439" s="169">
        <f t="shared" si="51"/>
        <v>1</v>
      </c>
      <c r="M439" s="201">
        <v>1</v>
      </c>
      <c r="N439" s="201"/>
      <c r="O439" s="192">
        <f t="shared" si="56"/>
        <v>1</v>
      </c>
    </row>
    <row r="440" spans="1:15" ht="20.100000000000001" customHeight="1" x14ac:dyDescent="0.3">
      <c r="A440" s="1" t="s">
        <v>15</v>
      </c>
      <c r="B440" s="307"/>
      <c r="C440" s="193"/>
      <c r="D440" s="193"/>
      <c r="E440" s="194"/>
      <c r="F440" s="195"/>
      <c r="G440" s="171">
        <f t="shared" si="55"/>
        <v>0</v>
      </c>
      <c r="H440" s="171"/>
      <c r="I440" s="169"/>
      <c r="J440" s="207"/>
      <c r="K440" s="208"/>
      <c r="L440" s="169">
        <f t="shared" si="51"/>
        <v>0</v>
      </c>
      <c r="M440" s="201"/>
      <c r="N440" s="201"/>
      <c r="O440" s="192">
        <f t="shared" si="56"/>
        <v>0</v>
      </c>
    </row>
    <row r="441" spans="1:15" ht="20.100000000000001" customHeight="1" x14ac:dyDescent="0.3">
      <c r="A441" s="1" t="s">
        <v>16</v>
      </c>
      <c r="B441" s="307"/>
      <c r="C441" s="193"/>
      <c r="D441" s="193"/>
      <c r="E441" s="194"/>
      <c r="F441" s="195"/>
      <c r="G441" s="171">
        <f t="shared" si="55"/>
        <v>0</v>
      </c>
      <c r="H441" s="171"/>
      <c r="I441" s="169"/>
      <c r="J441" s="207"/>
      <c r="K441" s="208"/>
      <c r="L441" s="169">
        <f t="shared" si="51"/>
        <v>0</v>
      </c>
      <c r="M441" s="201"/>
      <c r="N441" s="201"/>
      <c r="O441" s="192">
        <f t="shared" si="56"/>
        <v>0</v>
      </c>
    </row>
    <row r="442" spans="1:15" ht="20.100000000000001" customHeight="1" x14ac:dyDescent="0.3">
      <c r="A442" s="128" t="s">
        <v>17</v>
      </c>
      <c r="B442" s="157"/>
      <c r="C442" s="198"/>
      <c r="D442" s="198"/>
      <c r="E442" s="199"/>
      <c r="F442" s="200"/>
      <c r="G442" s="182">
        <f t="shared" si="55"/>
        <v>0</v>
      </c>
      <c r="H442" s="171"/>
      <c r="I442" s="169"/>
      <c r="J442" s="207"/>
      <c r="K442" s="208"/>
      <c r="L442" s="169">
        <f t="shared" si="51"/>
        <v>0</v>
      </c>
      <c r="M442" s="201"/>
      <c r="N442" s="201"/>
      <c r="O442" s="192">
        <f t="shared" si="56"/>
        <v>0</v>
      </c>
    </row>
    <row r="443" spans="1:15" ht="20.100000000000001" customHeight="1" x14ac:dyDescent="0.3">
      <c r="A443" s="1" t="s">
        <v>18</v>
      </c>
      <c r="B443" s="307"/>
      <c r="C443" s="193"/>
      <c r="D443" s="193"/>
      <c r="E443" s="194"/>
      <c r="F443" s="195"/>
      <c r="G443" s="171">
        <f t="shared" si="55"/>
        <v>0</v>
      </c>
      <c r="H443" s="171"/>
      <c r="I443" s="169"/>
      <c r="J443" s="207"/>
      <c r="K443" s="208"/>
      <c r="L443" s="169">
        <f t="shared" si="51"/>
        <v>0</v>
      </c>
      <c r="M443" s="201"/>
      <c r="N443" s="201"/>
      <c r="O443" s="192">
        <f t="shared" si="56"/>
        <v>0</v>
      </c>
    </row>
    <row r="444" spans="1:15" ht="20.100000000000001" customHeight="1" x14ac:dyDescent="0.3">
      <c r="A444" s="1" t="s">
        <v>19</v>
      </c>
      <c r="B444" s="307"/>
      <c r="C444" s="193"/>
      <c r="D444" s="193"/>
      <c r="E444" s="194"/>
      <c r="F444" s="195"/>
      <c r="G444" s="171">
        <f t="shared" si="55"/>
        <v>0</v>
      </c>
      <c r="H444" s="171"/>
      <c r="I444" s="169"/>
      <c r="J444" s="207"/>
      <c r="K444" s="208"/>
      <c r="L444" s="169">
        <f t="shared" si="51"/>
        <v>0</v>
      </c>
      <c r="M444" s="201"/>
      <c r="N444" s="201"/>
      <c r="O444" s="192">
        <f t="shared" si="56"/>
        <v>0</v>
      </c>
    </row>
    <row r="445" spans="1:15" ht="20.100000000000001" customHeight="1" x14ac:dyDescent="0.3">
      <c r="A445" s="1" t="s">
        <v>20</v>
      </c>
      <c r="B445" s="307"/>
      <c r="C445" s="193"/>
      <c r="D445" s="193"/>
      <c r="E445" s="194"/>
      <c r="F445" s="195"/>
      <c r="G445" s="171">
        <f t="shared" si="55"/>
        <v>0</v>
      </c>
      <c r="H445" s="171"/>
      <c r="I445" s="169"/>
      <c r="J445" s="207"/>
      <c r="K445" s="208"/>
      <c r="L445" s="169">
        <f t="shared" si="51"/>
        <v>0</v>
      </c>
      <c r="M445" s="201"/>
      <c r="N445" s="201"/>
      <c r="O445" s="192">
        <f t="shared" si="56"/>
        <v>0</v>
      </c>
    </row>
    <row r="446" spans="1:15" ht="20.100000000000001" customHeight="1" thickBot="1" x14ac:dyDescent="0.35">
      <c r="A446" s="1" t="s">
        <v>21</v>
      </c>
      <c r="B446" s="307"/>
      <c r="C446" s="193"/>
      <c r="D446" s="193"/>
      <c r="E446" s="194"/>
      <c r="F446" s="195"/>
      <c r="G446" s="171">
        <f t="shared" si="55"/>
        <v>0</v>
      </c>
      <c r="H446" s="171"/>
      <c r="I446" s="169"/>
      <c r="J446" s="207"/>
      <c r="K446" s="208"/>
      <c r="L446" s="169">
        <f t="shared" si="51"/>
        <v>0</v>
      </c>
      <c r="M446" s="201"/>
      <c r="N446" s="201"/>
      <c r="O446" s="192">
        <f t="shared" si="56"/>
        <v>0</v>
      </c>
    </row>
    <row r="447" spans="1:15" ht="20.100000000000001" customHeight="1" thickBot="1" x14ac:dyDescent="0.35">
      <c r="A447" s="129">
        <f>A426+1</f>
        <v>21</v>
      </c>
      <c r="B447" s="117" t="s">
        <v>44</v>
      </c>
      <c r="C447" s="177">
        <f t="shared" ref="C447:K447" si="57">SUM(C427:C446)</f>
        <v>0</v>
      </c>
      <c r="D447" s="177">
        <f t="shared" si="57"/>
        <v>1</v>
      </c>
      <c r="E447" s="177">
        <f t="shared" si="57"/>
        <v>0</v>
      </c>
      <c r="F447" s="177">
        <f t="shared" si="57"/>
        <v>0</v>
      </c>
      <c r="G447" s="177">
        <f t="shared" si="57"/>
        <v>1</v>
      </c>
      <c r="H447" s="177">
        <f t="shared" si="57"/>
        <v>0</v>
      </c>
      <c r="I447" s="177">
        <f t="shared" si="57"/>
        <v>1</v>
      </c>
      <c r="J447" s="177">
        <f t="shared" si="57"/>
        <v>0</v>
      </c>
      <c r="K447" s="177">
        <f t="shared" si="57"/>
        <v>0</v>
      </c>
      <c r="L447" s="169">
        <f t="shared" si="51"/>
        <v>1</v>
      </c>
      <c r="M447" s="177">
        <f>SUM(M427:M446)</f>
        <v>1</v>
      </c>
      <c r="N447" s="177">
        <f>SUM(N427:N446)</f>
        <v>0</v>
      </c>
      <c r="O447" s="184">
        <f>SUM(O427:O446)</f>
        <v>1</v>
      </c>
    </row>
    <row r="448" spans="1:15" ht="20.100000000000001" customHeight="1" x14ac:dyDescent="0.3">
      <c r="A448" s="130" t="s">
        <v>2</v>
      </c>
      <c r="B448" s="150" t="s">
        <v>45</v>
      </c>
      <c r="C448" s="185"/>
      <c r="D448" s="185"/>
      <c r="E448" s="186"/>
      <c r="F448" s="187"/>
      <c r="G448" s="171">
        <f t="shared" ref="G448:G467" si="58">F448+E448+D448+C448</f>
        <v>0</v>
      </c>
      <c r="H448" s="171"/>
      <c r="I448" s="169"/>
      <c r="J448" s="207"/>
      <c r="K448" s="208"/>
      <c r="L448" s="169">
        <f t="shared" si="51"/>
        <v>0</v>
      </c>
      <c r="M448" s="201"/>
      <c r="N448" s="201"/>
      <c r="O448" s="192">
        <f t="shared" si="56"/>
        <v>0</v>
      </c>
    </row>
    <row r="449" spans="1:15" ht="20.100000000000001" customHeight="1" x14ac:dyDescent="0.3">
      <c r="A449" s="1" t="s">
        <v>3</v>
      </c>
      <c r="B449" s="151"/>
      <c r="C449" s="193"/>
      <c r="D449" s="193"/>
      <c r="E449" s="194"/>
      <c r="F449" s="195"/>
      <c r="G449" s="171">
        <f t="shared" si="58"/>
        <v>0</v>
      </c>
      <c r="H449" s="171"/>
      <c r="I449" s="169"/>
      <c r="J449" s="207"/>
      <c r="K449" s="208"/>
      <c r="L449" s="169">
        <f t="shared" ref="L449:L512" si="59">H449+K449+J449+I449</f>
        <v>0</v>
      </c>
      <c r="M449" s="201"/>
      <c r="N449" s="201"/>
      <c r="O449" s="192">
        <f t="shared" si="56"/>
        <v>0</v>
      </c>
    </row>
    <row r="450" spans="1:15" ht="20.100000000000001" customHeight="1" x14ac:dyDescent="0.3">
      <c r="A450" s="1" t="s">
        <v>4</v>
      </c>
      <c r="B450" s="151"/>
      <c r="C450" s="193"/>
      <c r="D450" s="193"/>
      <c r="E450" s="194"/>
      <c r="F450" s="195"/>
      <c r="G450" s="171">
        <f t="shared" si="58"/>
        <v>0</v>
      </c>
      <c r="H450" s="171"/>
      <c r="I450" s="169"/>
      <c r="J450" s="207"/>
      <c r="K450" s="208"/>
      <c r="L450" s="169">
        <f t="shared" si="59"/>
        <v>0</v>
      </c>
      <c r="M450" s="201"/>
      <c r="N450" s="201"/>
      <c r="O450" s="192">
        <f t="shared" si="56"/>
        <v>0</v>
      </c>
    </row>
    <row r="451" spans="1:15" ht="20.100000000000001" customHeight="1" x14ac:dyDescent="0.3">
      <c r="A451" s="1" t="s">
        <v>5</v>
      </c>
      <c r="B451" s="151"/>
      <c r="C451" s="193"/>
      <c r="D451" s="193"/>
      <c r="E451" s="194"/>
      <c r="F451" s="195"/>
      <c r="G451" s="171">
        <f t="shared" si="58"/>
        <v>0</v>
      </c>
      <c r="H451" s="171"/>
      <c r="I451" s="169"/>
      <c r="J451" s="207"/>
      <c r="K451" s="208"/>
      <c r="L451" s="169">
        <f t="shared" si="59"/>
        <v>0</v>
      </c>
      <c r="M451" s="201"/>
      <c r="N451" s="201"/>
      <c r="O451" s="192">
        <f t="shared" si="56"/>
        <v>0</v>
      </c>
    </row>
    <row r="452" spans="1:15" ht="20.100000000000001" customHeight="1" x14ac:dyDescent="0.3">
      <c r="A452" s="1" t="s">
        <v>6</v>
      </c>
      <c r="B452" s="151"/>
      <c r="C452" s="193"/>
      <c r="D452" s="193"/>
      <c r="E452" s="194"/>
      <c r="F452" s="195"/>
      <c r="G452" s="171">
        <f t="shared" si="58"/>
        <v>0</v>
      </c>
      <c r="H452" s="171"/>
      <c r="I452" s="169"/>
      <c r="J452" s="207"/>
      <c r="K452" s="208"/>
      <c r="L452" s="169">
        <f t="shared" si="59"/>
        <v>0</v>
      </c>
      <c r="M452" s="201"/>
      <c r="N452" s="201"/>
      <c r="O452" s="192">
        <f t="shared" si="56"/>
        <v>0</v>
      </c>
    </row>
    <row r="453" spans="1:15" ht="20.100000000000001" customHeight="1" x14ac:dyDescent="0.3">
      <c r="A453" s="1" t="s">
        <v>7</v>
      </c>
      <c r="B453" s="151"/>
      <c r="C453" s="193"/>
      <c r="D453" s="193"/>
      <c r="E453" s="194"/>
      <c r="F453" s="195"/>
      <c r="G453" s="171">
        <f t="shared" si="58"/>
        <v>0</v>
      </c>
      <c r="H453" s="171"/>
      <c r="I453" s="169"/>
      <c r="J453" s="207"/>
      <c r="K453" s="208"/>
      <c r="L453" s="169">
        <f t="shared" si="59"/>
        <v>0</v>
      </c>
      <c r="M453" s="201"/>
      <c r="N453" s="201"/>
      <c r="O453" s="192">
        <f t="shared" si="56"/>
        <v>0</v>
      </c>
    </row>
    <row r="454" spans="1:15" ht="20.100000000000001" customHeight="1" x14ac:dyDescent="0.3">
      <c r="A454" s="1" t="s">
        <v>8</v>
      </c>
      <c r="B454" s="151"/>
      <c r="C454" s="193"/>
      <c r="D454" s="193"/>
      <c r="E454" s="194"/>
      <c r="F454" s="195"/>
      <c r="G454" s="171">
        <f t="shared" si="58"/>
        <v>0</v>
      </c>
      <c r="H454" s="171"/>
      <c r="I454" s="169"/>
      <c r="J454" s="207"/>
      <c r="K454" s="208"/>
      <c r="L454" s="169">
        <f t="shared" si="59"/>
        <v>0</v>
      </c>
      <c r="M454" s="201"/>
      <c r="N454" s="201"/>
      <c r="O454" s="192">
        <f t="shared" si="56"/>
        <v>0</v>
      </c>
    </row>
    <row r="455" spans="1:15" ht="20.100000000000001" customHeight="1" x14ac:dyDescent="0.3">
      <c r="A455" s="1" t="s">
        <v>9</v>
      </c>
      <c r="B455" s="151"/>
      <c r="C455" s="193"/>
      <c r="D455" s="193"/>
      <c r="E455" s="194"/>
      <c r="F455" s="195"/>
      <c r="G455" s="171">
        <f t="shared" si="58"/>
        <v>0</v>
      </c>
      <c r="H455" s="171"/>
      <c r="I455" s="169"/>
      <c r="J455" s="207"/>
      <c r="K455" s="208"/>
      <c r="L455" s="169">
        <f t="shared" si="59"/>
        <v>0</v>
      </c>
      <c r="M455" s="201"/>
      <c r="N455" s="201"/>
      <c r="O455" s="192">
        <f t="shared" si="56"/>
        <v>0</v>
      </c>
    </row>
    <row r="456" spans="1:15" ht="20.100000000000001" customHeight="1" x14ac:dyDescent="0.3">
      <c r="A456" s="1" t="s">
        <v>10</v>
      </c>
      <c r="B456" s="152"/>
      <c r="C456" s="198"/>
      <c r="D456" s="198"/>
      <c r="E456" s="199"/>
      <c r="F456" s="200"/>
      <c r="G456" s="182">
        <f t="shared" si="58"/>
        <v>0</v>
      </c>
      <c r="H456" s="171"/>
      <c r="I456" s="169"/>
      <c r="J456" s="207"/>
      <c r="K456" s="208"/>
      <c r="L456" s="169">
        <f t="shared" si="59"/>
        <v>0</v>
      </c>
      <c r="M456" s="201"/>
      <c r="N456" s="201"/>
      <c r="O456" s="192">
        <f t="shared" si="56"/>
        <v>0</v>
      </c>
    </row>
    <row r="457" spans="1:15" ht="20.100000000000001" customHeight="1" x14ac:dyDescent="0.3">
      <c r="A457" s="1" t="s">
        <v>11</v>
      </c>
      <c r="B457" s="151"/>
      <c r="C457" s="193"/>
      <c r="D457" s="193"/>
      <c r="E457" s="194"/>
      <c r="F457" s="195"/>
      <c r="G457" s="171">
        <f t="shared" si="58"/>
        <v>0</v>
      </c>
      <c r="H457" s="171"/>
      <c r="I457" s="169"/>
      <c r="J457" s="207"/>
      <c r="K457" s="208"/>
      <c r="L457" s="169">
        <f t="shared" si="59"/>
        <v>0</v>
      </c>
      <c r="M457" s="201"/>
      <c r="N457" s="201"/>
      <c r="O457" s="192">
        <f t="shared" si="56"/>
        <v>0</v>
      </c>
    </row>
    <row r="458" spans="1:15" ht="20.100000000000001" customHeight="1" x14ac:dyDescent="0.3">
      <c r="A458" s="1" t="s">
        <v>12</v>
      </c>
      <c r="B458" s="151"/>
      <c r="C458" s="193"/>
      <c r="D458" s="193"/>
      <c r="E458" s="194"/>
      <c r="F458" s="195"/>
      <c r="G458" s="171">
        <f t="shared" si="58"/>
        <v>0</v>
      </c>
      <c r="H458" s="171"/>
      <c r="I458" s="169"/>
      <c r="J458" s="207"/>
      <c r="K458" s="208"/>
      <c r="L458" s="169">
        <f t="shared" si="59"/>
        <v>0</v>
      </c>
      <c r="M458" s="201"/>
      <c r="N458" s="201"/>
      <c r="O458" s="192">
        <f t="shared" si="56"/>
        <v>0</v>
      </c>
    </row>
    <row r="459" spans="1:15" ht="20.100000000000001" customHeight="1" x14ac:dyDescent="0.3">
      <c r="A459" s="1" t="s">
        <v>13</v>
      </c>
      <c r="B459" s="151"/>
      <c r="C459" s="193"/>
      <c r="D459" s="193"/>
      <c r="E459" s="194"/>
      <c r="F459" s="195"/>
      <c r="G459" s="171">
        <f t="shared" si="58"/>
        <v>0</v>
      </c>
      <c r="H459" s="171"/>
      <c r="I459" s="169"/>
      <c r="J459" s="207"/>
      <c r="K459" s="208"/>
      <c r="L459" s="169">
        <f t="shared" si="59"/>
        <v>0</v>
      </c>
      <c r="M459" s="201"/>
      <c r="N459" s="201"/>
      <c r="O459" s="192">
        <f t="shared" si="56"/>
        <v>0</v>
      </c>
    </row>
    <row r="460" spans="1:15" ht="20.100000000000001" customHeight="1" x14ac:dyDescent="0.3">
      <c r="A460" s="1" t="s">
        <v>14</v>
      </c>
      <c r="B460" s="151"/>
      <c r="C460" s="193"/>
      <c r="D460" s="193">
        <v>2</v>
      </c>
      <c r="E460" s="194"/>
      <c r="F460" s="195"/>
      <c r="G460" s="171">
        <f t="shared" si="58"/>
        <v>2</v>
      </c>
      <c r="H460" s="171"/>
      <c r="I460" s="169">
        <v>3</v>
      </c>
      <c r="J460" s="169">
        <v>0</v>
      </c>
      <c r="K460" s="208"/>
      <c r="L460" s="169">
        <f t="shared" si="59"/>
        <v>3</v>
      </c>
      <c r="M460" s="169">
        <v>2</v>
      </c>
      <c r="N460" s="169">
        <v>1</v>
      </c>
      <c r="O460" s="192">
        <f t="shared" si="56"/>
        <v>3</v>
      </c>
    </row>
    <row r="461" spans="1:15" ht="20.100000000000001" customHeight="1" x14ac:dyDescent="0.3">
      <c r="A461" s="1" t="s">
        <v>15</v>
      </c>
      <c r="B461" s="151"/>
      <c r="C461" s="193"/>
      <c r="D461" s="193"/>
      <c r="E461" s="194"/>
      <c r="F461" s="195"/>
      <c r="G461" s="171">
        <f t="shared" si="58"/>
        <v>0</v>
      </c>
      <c r="H461" s="171"/>
      <c r="I461" s="169"/>
      <c r="J461" s="207"/>
      <c r="K461" s="208"/>
      <c r="L461" s="169">
        <f t="shared" si="59"/>
        <v>0</v>
      </c>
      <c r="M461" s="201"/>
      <c r="N461" s="201"/>
      <c r="O461" s="192">
        <f t="shared" si="56"/>
        <v>0</v>
      </c>
    </row>
    <row r="462" spans="1:15" ht="20.100000000000001" customHeight="1" x14ac:dyDescent="0.3">
      <c r="A462" s="1" t="s">
        <v>16</v>
      </c>
      <c r="B462" s="151"/>
      <c r="C462" s="193"/>
      <c r="D462" s="193"/>
      <c r="E462" s="194"/>
      <c r="F462" s="195"/>
      <c r="G462" s="171">
        <f t="shared" si="58"/>
        <v>0</v>
      </c>
      <c r="H462" s="171"/>
      <c r="I462" s="169"/>
      <c r="J462" s="207"/>
      <c r="K462" s="208"/>
      <c r="L462" s="169">
        <f t="shared" si="59"/>
        <v>0</v>
      </c>
      <c r="M462" s="201"/>
      <c r="N462" s="201"/>
      <c r="O462" s="192">
        <f t="shared" si="56"/>
        <v>0</v>
      </c>
    </row>
    <row r="463" spans="1:15" ht="20.100000000000001" customHeight="1" x14ac:dyDescent="0.3">
      <c r="A463" s="128" t="s">
        <v>17</v>
      </c>
      <c r="B463" s="153"/>
      <c r="C463" s="198"/>
      <c r="D463" s="198"/>
      <c r="E463" s="199"/>
      <c r="F463" s="200"/>
      <c r="G463" s="182">
        <f t="shared" si="58"/>
        <v>0</v>
      </c>
      <c r="H463" s="171"/>
      <c r="I463" s="169"/>
      <c r="J463" s="207"/>
      <c r="K463" s="208"/>
      <c r="L463" s="169">
        <f t="shared" si="59"/>
        <v>0</v>
      </c>
      <c r="M463" s="201"/>
      <c r="N463" s="201"/>
      <c r="O463" s="192">
        <f t="shared" si="56"/>
        <v>0</v>
      </c>
    </row>
    <row r="464" spans="1:15" ht="20.100000000000001" customHeight="1" x14ac:dyDescent="0.3">
      <c r="A464" s="1" t="s">
        <v>18</v>
      </c>
      <c r="B464" s="151"/>
      <c r="C464" s="193"/>
      <c r="D464" s="193"/>
      <c r="E464" s="194"/>
      <c r="F464" s="195"/>
      <c r="G464" s="171">
        <f t="shared" si="58"/>
        <v>0</v>
      </c>
      <c r="H464" s="171"/>
      <c r="I464" s="169"/>
      <c r="J464" s="207"/>
      <c r="K464" s="208"/>
      <c r="L464" s="169">
        <f t="shared" si="59"/>
        <v>0</v>
      </c>
      <c r="M464" s="201"/>
      <c r="N464" s="201"/>
      <c r="O464" s="192">
        <f t="shared" si="56"/>
        <v>0</v>
      </c>
    </row>
    <row r="465" spans="1:15" ht="20.100000000000001" customHeight="1" x14ac:dyDescent="0.3">
      <c r="A465" s="1" t="s">
        <v>19</v>
      </c>
      <c r="B465" s="151"/>
      <c r="C465" s="193"/>
      <c r="D465" s="193"/>
      <c r="E465" s="194"/>
      <c r="F465" s="195"/>
      <c r="G465" s="171">
        <f t="shared" si="58"/>
        <v>0</v>
      </c>
      <c r="H465" s="171"/>
      <c r="I465" s="169"/>
      <c r="J465" s="207"/>
      <c r="K465" s="208"/>
      <c r="L465" s="169">
        <f t="shared" si="59"/>
        <v>0</v>
      </c>
      <c r="M465" s="201"/>
      <c r="N465" s="201"/>
      <c r="O465" s="192">
        <f t="shared" si="56"/>
        <v>0</v>
      </c>
    </row>
    <row r="466" spans="1:15" ht="20.100000000000001" customHeight="1" x14ac:dyDescent="0.3">
      <c r="A466" s="1" t="s">
        <v>20</v>
      </c>
      <c r="B466" s="151"/>
      <c r="C466" s="193"/>
      <c r="D466" s="193"/>
      <c r="E466" s="194"/>
      <c r="F466" s="195"/>
      <c r="G466" s="171">
        <f t="shared" si="58"/>
        <v>0</v>
      </c>
      <c r="H466" s="171"/>
      <c r="I466" s="169"/>
      <c r="J466" s="207"/>
      <c r="K466" s="208"/>
      <c r="L466" s="169">
        <f t="shared" si="59"/>
        <v>0</v>
      </c>
      <c r="M466" s="201"/>
      <c r="N466" s="201"/>
      <c r="O466" s="192">
        <f t="shared" si="56"/>
        <v>0</v>
      </c>
    </row>
    <row r="467" spans="1:15" ht="20.100000000000001" customHeight="1" thickBot="1" x14ac:dyDescent="0.35">
      <c r="A467" s="1" t="s">
        <v>21</v>
      </c>
      <c r="B467" s="151"/>
      <c r="C467" s="193"/>
      <c r="D467" s="193"/>
      <c r="E467" s="194"/>
      <c r="F467" s="195"/>
      <c r="G467" s="171">
        <f t="shared" si="58"/>
        <v>0</v>
      </c>
      <c r="H467" s="171"/>
      <c r="I467" s="169"/>
      <c r="J467" s="207"/>
      <c r="K467" s="208"/>
      <c r="L467" s="169">
        <f t="shared" si="59"/>
        <v>0</v>
      </c>
      <c r="M467" s="201"/>
      <c r="N467" s="201"/>
      <c r="O467" s="192">
        <f t="shared" si="56"/>
        <v>0</v>
      </c>
    </row>
    <row r="468" spans="1:15" ht="24.75" customHeight="1" thickBot="1" x14ac:dyDescent="0.35">
      <c r="A468" s="129">
        <f>A447+1</f>
        <v>22</v>
      </c>
      <c r="B468" s="144" t="s">
        <v>45</v>
      </c>
      <c r="C468" s="177">
        <f t="shared" ref="C468:K468" si="60">SUM(C448:C467)</f>
        <v>0</v>
      </c>
      <c r="D468" s="177">
        <f t="shared" si="60"/>
        <v>2</v>
      </c>
      <c r="E468" s="177">
        <f t="shared" si="60"/>
        <v>0</v>
      </c>
      <c r="F468" s="177">
        <f t="shared" si="60"/>
        <v>0</v>
      </c>
      <c r="G468" s="177">
        <f t="shared" si="60"/>
        <v>2</v>
      </c>
      <c r="H468" s="177">
        <f t="shared" si="60"/>
        <v>0</v>
      </c>
      <c r="I468" s="177">
        <f t="shared" si="60"/>
        <v>3</v>
      </c>
      <c r="J468" s="177">
        <f t="shared" si="60"/>
        <v>0</v>
      </c>
      <c r="K468" s="177">
        <f t="shared" si="60"/>
        <v>0</v>
      </c>
      <c r="L468" s="169">
        <f t="shared" si="59"/>
        <v>3</v>
      </c>
      <c r="M468" s="177">
        <f>SUM(M448:M467)</f>
        <v>2</v>
      </c>
      <c r="N468" s="177">
        <f>SUM(N448:N467)</f>
        <v>1</v>
      </c>
      <c r="O468" s="184">
        <f>SUM(O448:O467)</f>
        <v>3</v>
      </c>
    </row>
    <row r="469" spans="1:15" ht="20.100000000000001" customHeight="1" x14ac:dyDescent="0.3">
      <c r="A469" s="130" t="s">
        <v>2</v>
      </c>
      <c r="B469" s="154" t="s">
        <v>114</v>
      </c>
      <c r="C469" s="185"/>
      <c r="D469" s="185"/>
      <c r="E469" s="186"/>
      <c r="F469" s="187"/>
      <c r="G469" s="171">
        <f t="shared" ref="G469:G488" si="61">F469+E469+D469+C469</f>
        <v>0</v>
      </c>
      <c r="H469" s="171"/>
      <c r="I469" s="169"/>
      <c r="J469" s="207"/>
      <c r="K469" s="208"/>
      <c r="L469" s="169">
        <f t="shared" si="59"/>
        <v>0</v>
      </c>
      <c r="M469" s="201"/>
      <c r="N469" s="201"/>
      <c r="O469" s="192">
        <f t="shared" ref="O469:O488" si="62">N469+M469</f>
        <v>0</v>
      </c>
    </row>
    <row r="470" spans="1:15" ht="20.100000000000001" customHeight="1" x14ac:dyDescent="0.3">
      <c r="A470" s="1" t="s">
        <v>3</v>
      </c>
      <c r="B470" s="307"/>
      <c r="C470" s="193"/>
      <c r="D470" s="193"/>
      <c r="E470" s="194"/>
      <c r="F470" s="195"/>
      <c r="G470" s="171">
        <f t="shared" si="61"/>
        <v>0</v>
      </c>
      <c r="H470" s="171"/>
      <c r="I470" s="169"/>
      <c r="J470" s="207"/>
      <c r="K470" s="208"/>
      <c r="L470" s="169">
        <f t="shared" si="59"/>
        <v>0</v>
      </c>
      <c r="M470" s="201"/>
      <c r="N470" s="201"/>
      <c r="O470" s="192">
        <f t="shared" si="62"/>
        <v>0</v>
      </c>
    </row>
    <row r="471" spans="1:15" ht="20.100000000000001" customHeight="1" x14ac:dyDescent="0.3">
      <c r="A471" s="1" t="s">
        <v>4</v>
      </c>
      <c r="B471" s="307"/>
      <c r="C471" s="193"/>
      <c r="D471" s="193"/>
      <c r="E471" s="194"/>
      <c r="F471" s="195"/>
      <c r="G471" s="171">
        <f t="shared" si="61"/>
        <v>0</v>
      </c>
      <c r="H471" s="171"/>
      <c r="I471" s="169"/>
      <c r="J471" s="207"/>
      <c r="K471" s="208"/>
      <c r="L471" s="169">
        <f t="shared" si="59"/>
        <v>0</v>
      </c>
      <c r="M471" s="201"/>
      <c r="N471" s="201"/>
      <c r="O471" s="192">
        <f t="shared" si="62"/>
        <v>0</v>
      </c>
    </row>
    <row r="472" spans="1:15" ht="20.100000000000001" customHeight="1" x14ac:dyDescent="0.3">
      <c r="A472" s="1" t="s">
        <v>5</v>
      </c>
      <c r="B472" s="307"/>
      <c r="C472" s="193"/>
      <c r="D472" s="193"/>
      <c r="E472" s="194"/>
      <c r="F472" s="195"/>
      <c r="G472" s="171">
        <f t="shared" si="61"/>
        <v>0</v>
      </c>
      <c r="H472" s="171"/>
      <c r="I472" s="169"/>
      <c r="J472" s="207"/>
      <c r="K472" s="208"/>
      <c r="L472" s="169">
        <f t="shared" si="59"/>
        <v>0</v>
      </c>
      <c r="M472" s="201"/>
      <c r="N472" s="201"/>
      <c r="O472" s="192">
        <f t="shared" si="62"/>
        <v>0</v>
      </c>
    </row>
    <row r="473" spans="1:15" ht="20.100000000000001" customHeight="1" x14ac:dyDescent="0.3">
      <c r="A473" s="1" t="s">
        <v>6</v>
      </c>
      <c r="B473" s="307"/>
      <c r="C473" s="193"/>
      <c r="D473" s="193"/>
      <c r="E473" s="194"/>
      <c r="F473" s="195"/>
      <c r="G473" s="171">
        <f t="shared" si="61"/>
        <v>0</v>
      </c>
      <c r="H473" s="171"/>
      <c r="I473" s="169"/>
      <c r="J473" s="207"/>
      <c r="K473" s="208"/>
      <c r="L473" s="169">
        <f t="shared" si="59"/>
        <v>0</v>
      </c>
      <c r="M473" s="201"/>
      <c r="N473" s="201"/>
      <c r="O473" s="192">
        <f t="shared" si="62"/>
        <v>0</v>
      </c>
    </row>
    <row r="474" spans="1:15" ht="20.100000000000001" customHeight="1" x14ac:dyDescent="0.3">
      <c r="A474" s="1" t="s">
        <v>7</v>
      </c>
      <c r="B474" s="307"/>
      <c r="C474" s="193"/>
      <c r="D474" s="193"/>
      <c r="E474" s="194"/>
      <c r="F474" s="195"/>
      <c r="G474" s="171">
        <f t="shared" si="61"/>
        <v>0</v>
      </c>
      <c r="H474" s="171"/>
      <c r="I474" s="169"/>
      <c r="J474" s="207"/>
      <c r="K474" s="208"/>
      <c r="L474" s="169">
        <f t="shared" si="59"/>
        <v>0</v>
      </c>
      <c r="M474" s="201"/>
      <c r="N474" s="201"/>
      <c r="O474" s="192">
        <f t="shared" si="62"/>
        <v>0</v>
      </c>
    </row>
    <row r="475" spans="1:15" ht="20.100000000000001" customHeight="1" x14ac:dyDescent="0.3">
      <c r="A475" s="1" t="s">
        <v>8</v>
      </c>
      <c r="B475" s="307"/>
      <c r="C475" s="193"/>
      <c r="D475" s="193"/>
      <c r="E475" s="194"/>
      <c r="F475" s="195"/>
      <c r="G475" s="171">
        <f t="shared" si="61"/>
        <v>0</v>
      </c>
      <c r="H475" s="171"/>
      <c r="I475" s="169"/>
      <c r="J475" s="207"/>
      <c r="K475" s="208"/>
      <c r="L475" s="169">
        <f t="shared" si="59"/>
        <v>0</v>
      </c>
      <c r="M475" s="201"/>
      <c r="N475" s="201"/>
      <c r="O475" s="192">
        <f t="shared" si="62"/>
        <v>0</v>
      </c>
    </row>
    <row r="476" spans="1:15" ht="20.100000000000001" customHeight="1" x14ac:dyDescent="0.3">
      <c r="A476" s="1" t="s">
        <v>9</v>
      </c>
      <c r="B476" s="307"/>
      <c r="C476" s="193"/>
      <c r="D476" s="193"/>
      <c r="E476" s="194"/>
      <c r="F476" s="195"/>
      <c r="G476" s="171">
        <f t="shared" si="61"/>
        <v>0</v>
      </c>
      <c r="H476" s="171"/>
      <c r="I476" s="169"/>
      <c r="J476" s="207"/>
      <c r="K476" s="208"/>
      <c r="L476" s="169">
        <f t="shared" si="59"/>
        <v>0</v>
      </c>
      <c r="M476" s="201"/>
      <c r="N476" s="201"/>
      <c r="O476" s="192">
        <f t="shared" si="62"/>
        <v>0</v>
      </c>
    </row>
    <row r="477" spans="1:15" ht="20.100000000000001" customHeight="1" x14ac:dyDescent="0.3">
      <c r="A477" s="1" t="s">
        <v>10</v>
      </c>
      <c r="B477" s="156"/>
      <c r="C477" s="198"/>
      <c r="D477" s="198"/>
      <c r="E477" s="199"/>
      <c r="F477" s="200"/>
      <c r="G477" s="182">
        <f t="shared" si="61"/>
        <v>0</v>
      </c>
      <c r="H477" s="171"/>
      <c r="I477" s="169"/>
      <c r="J477" s="207"/>
      <c r="K477" s="208"/>
      <c r="L477" s="169">
        <f t="shared" si="59"/>
        <v>0</v>
      </c>
      <c r="M477" s="201"/>
      <c r="N477" s="201"/>
      <c r="O477" s="192">
        <f t="shared" si="62"/>
        <v>0</v>
      </c>
    </row>
    <row r="478" spans="1:15" ht="20.100000000000001" customHeight="1" x14ac:dyDescent="0.3">
      <c r="A478" s="1" t="s">
        <v>11</v>
      </c>
      <c r="B478" s="307"/>
      <c r="C478" s="193"/>
      <c r="D478" s="193"/>
      <c r="E478" s="194"/>
      <c r="F478" s="195"/>
      <c r="G478" s="171">
        <f t="shared" si="61"/>
        <v>0</v>
      </c>
      <c r="H478" s="171"/>
      <c r="I478" s="169"/>
      <c r="J478" s="207"/>
      <c r="K478" s="208"/>
      <c r="L478" s="169">
        <f t="shared" si="59"/>
        <v>0</v>
      </c>
      <c r="M478" s="201"/>
      <c r="N478" s="201"/>
      <c r="O478" s="192">
        <f t="shared" si="62"/>
        <v>0</v>
      </c>
    </row>
    <row r="479" spans="1:15" ht="20.100000000000001" customHeight="1" x14ac:dyDescent="0.3">
      <c r="A479" s="1" t="s">
        <v>12</v>
      </c>
      <c r="B479" s="307"/>
      <c r="C479" s="193"/>
      <c r="D479" s="193"/>
      <c r="E479" s="194"/>
      <c r="F479" s="195"/>
      <c r="G479" s="171">
        <f t="shared" si="61"/>
        <v>0</v>
      </c>
      <c r="H479" s="171"/>
      <c r="I479" s="169"/>
      <c r="J479" s="207"/>
      <c r="K479" s="208"/>
      <c r="L479" s="169">
        <f t="shared" si="59"/>
        <v>0</v>
      </c>
      <c r="M479" s="201"/>
      <c r="N479" s="201"/>
      <c r="O479" s="192">
        <f t="shared" si="62"/>
        <v>0</v>
      </c>
    </row>
    <row r="480" spans="1:15" ht="20.100000000000001" customHeight="1" x14ac:dyDescent="0.3">
      <c r="A480" s="1" t="s">
        <v>13</v>
      </c>
      <c r="B480" s="307"/>
      <c r="C480" s="193"/>
      <c r="D480" s="193"/>
      <c r="E480" s="194"/>
      <c r="F480" s="195"/>
      <c r="G480" s="171">
        <f t="shared" si="61"/>
        <v>0</v>
      </c>
      <c r="H480" s="171"/>
      <c r="I480" s="169"/>
      <c r="J480" s="207"/>
      <c r="K480" s="208"/>
      <c r="L480" s="169">
        <f t="shared" si="59"/>
        <v>0</v>
      </c>
      <c r="M480" s="201"/>
      <c r="N480" s="201"/>
      <c r="O480" s="192">
        <f t="shared" si="62"/>
        <v>0</v>
      </c>
    </row>
    <row r="481" spans="1:15" ht="20.100000000000001" customHeight="1" x14ac:dyDescent="0.3">
      <c r="A481" s="1" t="s">
        <v>14</v>
      </c>
      <c r="B481" s="307"/>
      <c r="C481" s="193"/>
      <c r="D481" s="193">
        <v>1</v>
      </c>
      <c r="E481" s="194"/>
      <c r="F481" s="195"/>
      <c r="G481" s="171">
        <f t="shared" si="61"/>
        <v>1</v>
      </c>
      <c r="H481" s="171"/>
      <c r="I481" s="169">
        <v>1</v>
      </c>
      <c r="J481" s="169">
        <v>0</v>
      </c>
      <c r="K481" s="208"/>
      <c r="L481" s="169">
        <f t="shared" si="59"/>
        <v>1</v>
      </c>
      <c r="M481" s="169">
        <v>1</v>
      </c>
      <c r="N481" s="169">
        <v>0</v>
      </c>
      <c r="O481" s="192">
        <f t="shared" si="62"/>
        <v>1</v>
      </c>
    </row>
    <row r="482" spans="1:15" ht="20.100000000000001" customHeight="1" x14ac:dyDescent="0.3">
      <c r="A482" s="1" t="s">
        <v>15</v>
      </c>
      <c r="B482" s="307"/>
      <c r="C482" s="193"/>
      <c r="D482" s="193"/>
      <c r="E482" s="194"/>
      <c r="F482" s="195"/>
      <c r="G482" s="171">
        <f t="shared" si="61"/>
        <v>0</v>
      </c>
      <c r="H482" s="171"/>
      <c r="I482" s="169"/>
      <c r="J482" s="207"/>
      <c r="K482" s="208"/>
      <c r="L482" s="169">
        <f t="shared" si="59"/>
        <v>0</v>
      </c>
      <c r="M482" s="201"/>
      <c r="N482" s="201"/>
      <c r="O482" s="192">
        <f t="shared" si="62"/>
        <v>0</v>
      </c>
    </row>
    <row r="483" spans="1:15" ht="20.100000000000001" customHeight="1" x14ac:dyDescent="0.3">
      <c r="A483" s="1" t="s">
        <v>16</v>
      </c>
      <c r="B483" s="307"/>
      <c r="C483" s="193"/>
      <c r="D483" s="193"/>
      <c r="E483" s="194"/>
      <c r="F483" s="195"/>
      <c r="G483" s="171">
        <f t="shared" si="61"/>
        <v>0</v>
      </c>
      <c r="H483" s="171"/>
      <c r="I483" s="169"/>
      <c r="J483" s="207"/>
      <c r="K483" s="208"/>
      <c r="L483" s="169">
        <f t="shared" si="59"/>
        <v>0</v>
      </c>
      <c r="M483" s="201"/>
      <c r="N483" s="201"/>
      <c r="O483" s="192">
        <f t="shared" si="62"/>
        <v>0</v>
      </c>
    </row>
    <row r="484" spans="1:15" ht="20.100000000000001" customHeight="1" x14ac:dyDescent="0.3">
      <c r="A484" s="128" t="s">
        <v>17</v>
      </c>
      <c r="B484" s="157"/>
      <c r="C484" s="198"/>
      <c r="D484" s="198"/>
      <c r="E484" s="199"/>
      <c r="F484" s="200"/>
      <c r="G484" s="182">
        <f t="shared" si="61"/>
        <v>0</v>
      </c>
      <c r="H484" s="171"/>
      <c r="I484" s="169"/>
      <c r="J484" s="207"/>
      <c r="K484" s="208"/>
      <c r="L484" s="169">
        <f t="shared" si="59"/>
        <v>0</v>
      </c>
      <c r="M484" s="201"/>
      <c r="N484" s="201"/>
      <c r="O484" s="192">
        <f t="shared" si="62"/>
        <v>0</v>
      </c>
    </row>
    <row r="485" spans="1:15" ht="20.100000000000001" customHeight="1" x14ac:dyDescent="0.3">
      <c r="A485" s="1" t="s">
        <v>18</v>
      </c>
      <c r="B485" s="307"/>
      <c r="C485" s="193"/>
      <c r="D485" s="193"/>
      <c r="E485" s="194"/>
      <c r="F485" s="195"/>
      <c r="G485" s="171">
        <f t="shared" si="61"/>
        <v>0</v>
      </c>
      <c r="H485" s="171"/>
      <c r="I485" s="169"/>
      <c r="J485" s="207"/>
      <c r="K485" s="208"/>
      <c r="L485" s="169">
        <f t="shared" si="59"/>
        <v>0</v>
      </c>
      <c r="M485" s="201"/>
      <c r="N485" s="201"/>
      <c r="O485" s="192">
        <f t="shared" si="62"/>
        <v>0</v>
      </c>
    </row>
    <row r="486" spans="1:15" ht="20.100000000000001" customHeight="1" x14ac:dyDescent="0.3">
      <c r="A486" s="1" t="s">
        <v>19</v>
      </c>
      <c r="B486" s="307"/>
      <c r="C486" s="193"/>
      <c r="D486" s="193"/>
      <c r="E486" s="194"/>
      <c r="F486" s="195"/>
      <c r="G486" s="171">
        <f t="shared" si="61"/>
        <v>0</v>
      </c>
      <c r="H486" s="171"/>
      <c r="I486" s="169"/>
      <c r="J486" s="207"/>
      <c r="K486" s="208"/>
      <c r="L486" s="169">
        <f t="shared" si="59"/>
        <v>0</v>
      </c>
      <c r="M486" s="201"/>
      <c r="N486" s="201"/>
      <c r="O486" s="192">
        <f t="shared" si="62"/>
        <v>0</v>
      </c>
    </row>
    <row r="487" spans="1:15" ht="20.100000000000001" customHeight="1" x14ac:dyDescent="0.3">
      <c r="A487" s="1" t="s">
        <v>20</v>
      </c>
      <c r="B487" s="307"/>
      <c r="C487" s="193"/>
      <c r="D487" s="193"/>
      <c r="E487" s="194"/>
      <c r="F487" s="195"/>
      <c r="G487" s="171">
        <f t="shared" si="61"/>
        <v>0</v>
      </c>
      <c r="H487" s="171"/>
      <c r="I487" s="169"/>
      <c r="J487" s="207"/>
      <c r="K487" s="208"/>
      <c r="L487" s="169">
        <f t="shared" si="59"/>
        <v>0</v>
      </c>
      <c r="M487" s="201"/>
      <c r="N487" s="201"/>
      <c r="O487" s="192">
        <f t="shared" si="62"/>
        <v>0</v>
      </c>
    </row>
    <row r="488" spans="1:15" ht="20.100000000000001" customHeight="1" thickBot="1" x14ac:dyDescent="0.35">
      <c r="A488" s="1" t="s">
        <v>21</v>
      </c>
      <c r="B488" s="307"/>
      <c r="C488" s="193"/>
      <c r="D488" s="193"/>
      <c r="E488" s="194"/>
      <c r="F488" s="195"/>
      <c r="G488" s="171">
        <f t="shared" si="61"/>
        <v>0</v>
      </c>
      <c r="H488" s="171"/>
      <c r="I488" s="169"/>
      <c r="J488" s="207"/>
      <c r="K488" s="208"/>
      <c r="L488" s="169">
        <f t="shared" si="59"/>
        <v>0</v>
      </c>
      <c r="M488" s="201"/>
      <c r="N488" s="201"/>
      <c r="O488" s="192">
        <f t="shared" si="62"/>
        <v>0</v>
      </c>
    </row>
    <row r="489" spans="1:15" ht="20.100000000000001" customHeight="1" thickBot="1" x14ac:dyDescent="0.35">
      <c r="A489" s="129">
        <f>A468+1</f>
        <v>23</v>
      </c>
      <c r="B489" s="117" t="s">
        <v>114</v>
      </c>
      <c r="C489" s="177">
        <f t="shared" ref="C489:K489" si="63">SUM(C469:C488)</f>
        <v>0</v>
      </c>
      <c r="D489" s="177">
        <f t="shared" si="63"/>
        <v>1</v>
      </c>
      <c r="E489" s="177">
        <f t="shared" si="63"/>
        <v>0</v>
      </c>
      <c r="F489" s="177">
        <f t="shared" si="63"/>
        <v>0</v>
      </c>
      <c r="G489" s="177">
        <f t="shared" si="63"/>
        <v>1</v>
      </c>
      <c r="H489" s="177">
        <f t="shared" si="63"/>
        <v>0</v>
      </c>
      <c r="I489" s="177">
        <f t="shared" si="63"/>
        <v>1</v>
      </c>
      <c r="J489" s="177">
        <f t="shared" si="63"/>
        <v>0</v>
      </c>
      <c r="K489" s="177">
        <f t="shared" si="63"/>
        <v>0</v>
      </c>
      <c r="L489" s="169">
        <f t="shared" si="59"/>
        <v>1</v>
      </c>
      <c r="M489" s="177">
        <f>SUM(M469:M488)</f>
        <v>1</v>
      </c>
      <c r="N489" s="177">
        <f>SUM(N469:N488)</f>
        <v>0</v>
      </c>
      <c r="O489" s="184">
        <f>SUM(O469:O488)</f>
        <v>1</v>
      </c>
    </row>
    <row r="490" spans="1:15" ht="20.100000000000001" customHeight="1" x14ac:dyDescent="0.3">
      <c r="A490" s="130" t="s">
        <v>2</v>
      </c>
      <c r="B490" s="154" t="s">
        <v>74</v>
      </c>
      <c r="C490" s="185"/>
      <c r="D490" s="185"/>
      <c r="E490" s="186"/>
      <c r="F490" s="187">
        <v>1</v>
      </c>
      <c r="G490" s="171">
        <f t="shared" ref="G490:G509" si="64">F490+E490+D490+C490</f>
        <v>1</v>
      </c>
      <c r="H490" s="171"/>
      <c r="I490" s="169"/>
      <c r="J490" s="207"/>
      <c r="K490" s="208"/>
      <c r="L490" s="169">
        <f t="shared" si="59"/>
        <v>0</v>
      </c>
      <c r="M490" s="201"/>
      <c r="N490" s="201"/>
      <c r="O490" s="192">
        <f t="shared" si="56"/>
        <v>0</v>
      </c>
    </row>
    <row r="491" spans="1:15" ht="20.100000000000001" customHeight="1" x14ac:dyDescent="0.3">
      <c r="A491" s="1" t="s">
        <v>3</v>
      </c>
      <c r="B491" s="307"/>
      <c r="C491" s="193"/>
      <c r="D491" s="193"/>
      <c r="E491" s="194"/>
      <c r="F491" s="195">
        <v>1</v>
      </c>
      <c r="G491" s="171">
        <f t="shared" si="64"/>
        <v>1</v>
      </c>
      <c r="H491" s="171"/>
      <c r="I491" s="169"/>
      <c r="J491" s="207"/>
      <c r="K491" s="208"/>
      <c r="L491" s="169">
        <f t="shared" si="59"/>
        <v>0</v>
      </c>
      <c r="M491" s="201"/>
      <c r="N491" s="201"/>
      <c r="O491" s="192">
        <f t="shared" si="56"/>
        <v>0</v>
      </c>
    </row>
    <row r="492" spans="1:15" ht="20.100000000000001" customHeight="1" x14ac:dyDescent="0.3">
      <c r="A492" s="1" t="s">
        <v>4</v>
      </c>
      <c r="B492" s="307"/>
      <c r="C492" s="193"/>
      <c r="D492" s="193"/>
      <c r="E492" s="194">
        <v>9</v>
      </c>
      <c r="F492" s="195">
        <v>46</v>
      </c>
      <c r="G492" s="171">
        <f t="shared" si="64"/>
        <v>55</v>
      </c>
      <c r="H492" s="171"/>
      <c r="I492" s="169"/>
      <c r="J492" s="207"/>
      <c r="K492" s="208"/>
      <c r="L492" s="169">
        <f t="shared" si="59"/>
        <v>0</v>
      </c>
      <c r="M492" s="201"/>
      <c r="N492" s="201"/>
      <c r="O492" s="192">
        <f t="shared" si="56"/>
        <v>0</v>
      </c>
    </row>
    <row r="493" spans="1:15" ht="20.100000000000001" customHeight="1" x14ac:dyDescent="0.3">
      <c r="A493" s="1" t="s">
        <v>5</v>
      </c>
      <c r="B493" s="307"/>
      <c r="C493" s="193"/>
      <c r="D493" s="193"/>
      <c r="E493" s="194">
        <v>2</v>
      </c>
      <c r="F493" s="195">
        <v>9</v>
      </c>
      <c r="G493" s="171">
        <f t="shared" si="64"/>
        <v>11</v>
      </c>
      <c r="H493" s="171"/>
      <c r="I493" s="169"/>
      <c r="J493" s="207"/>
      <c r="K493" s="208"/>
      <c r="L493" s="169">
        <f t="shared" si="59"/>
        <v>0</v>
      </c>
      <c r="M493" s="201"/>
      <c r="N493" s="201"/>
      <c r="O493" s="192">
        <f t="shared" ref="O493:O556" si="65">N493+M493</f>
        <v>0</v>
      </c>
    </row>
    <row r="494" spans="1:15" ht="20.100000000000001" customHeight="1" x14ac:dyDescent="0.3">
      <c r="A494" s="1" t="s">
        <v>6</v>
      </c>
      <c r="B494" s="307"/>
      <c r="C494" s="193"/>
      <c r="D494" s="193"/>
      <c r="E494" s="194"/>
      <c r="F494" s="195"/>
      <c r="G494" s="171">
        <f t="shared" si="64"/>
        <v>0</v>
      </c>
      <c r="H494" s="171"/>
      <c r="I494" s="169"/>
      <c r="J494" s="207"/>
      <c r="K494" s="208"/>
      <c r="L494" s="169">
        <f t="shared" si="59"/>
        <v>0</v>
      </c>
      <c r="M494" s="201"/>
      <c r="N494" s="201"/>
      <c r="O494" s="192">
        <f t="shared" si="65"/>
        <v>0</v>
      </c>
    </row>
    <row r="495" spans="1:15" ht="20.100000000000001" customHeight="1" x14ac:dyDescent="0.3">
      <c r="A495" s="1" t="s">
        <v>7</v>
      </c>
      <c r="B495" s="307"/>
      <c r="C495" s="193"/>
      <c r="D495" s="193"/>
      <c r="E495" s="194"/>
      <c r="F495" s="195"/>
      <c r="G495" s="171">
        <f t="shared" si="64"/>
        <v>0</v>
      </c>
      <c r="H495" s="171"/>
      <c r="I495" s="169"/>
      <c r="J495" s="207"/>
      <c r="K495" s="208"/>
      <c r="L495" s="169">
        <f t="shared" si="59"/>
        <v>0</v>
      </c>
      <c r="M495" s="201"/>
      <c r="N495" s="201"/>
      <c r="O495" s="192">
        <f t="shared" si="65"/>
        <v>0</v>
      </c>
    </row>
    <row r="496" spans="1:15" ht="20.100000000000001" customHeight="1" x14ac:dyDescent="0.3">
      <c r="A496" s="1" t="s">
        <v>8</v>
      </c>
      <c r="B496" s="307"/>
      <c r="C496" s="193"/>
      <c r="D496" s="193"/>
      <c r="E496" s="194"/>
      <c r="F496" s="195"/>
      <c r="G496" s="171">
        <f t="shared" si="64"/>
        <v>0</v>
      </c>
      <c r="H496" s="171"/>
      <c r="I496" s="169"/>
      <c r="J496" s="207"/>
      <c r="K496" s="208"/>
      <c r="L496" s="169">
        <f t="shared" si="59"/>
        <v>0</v>
      </c>
      <c r="M496" s="201"/>
      <c r="N496" s="201"/>
      <c r="O496" s="192">
        <f t="shared" si="65"/>
        <v>0</v>
      </c>
    </row>
    <row r="497" spans="1:15" ht="20.100000000000001" customHeight="1" x14ac:dyDescent="0.3">
      <c r="A497" s="1" t="s">
        <v>9</v>
      </c>
      <c r="B497" s="307"/>
      <c r="C497" s="193"/>
      <c r="D497" s="193"/>
      <c r="E497" s="194"/>
      <c r="F497" s="195"/>
      <c r="G497" s="171">
        <f t="shared" si="64"/>
        <v>0</v>
      </c>
      <c r="H497" s="171"/>
      <c r="I497" s="169"/>
      <c r="J497" s="207"/>
      <c r="K497" s="208"/>
      <c r="L497" s="169">
        <f t="shared" si="59"/>
        <v>0</v>
      </c>
      <c r="M497" s="201"/>
      <c r="N497" s="201"/>
      <c r="O497" s="192">
        <f t="shared" si="65"/>
        <v>0</v>
      </c>
    </row>
    <row r="498" spans="1:15" ht="20.100000000000001" customHeight="1" x14ac:dyDescent="0.3">
      <c r="A498" s="1" t="s">
        <v>10</v>
      </c>
      <c r="B498" s="156"/>
      <c r="C498" s="198"/>
      <c r="D498" s="198"/>
      <c r="E498" s="199"/>
      <c r="F498" s="200"/>
      <c r="G498" s="182">
        <f t="shared" si="64"/>
        <v>0</v>
      </c>
      <c r="H498" s="171"/>
      <c r="I498" s="169"/>
      <c r="J498" s="207"/>
      <c r="K498" s="208"/>
      <c r="L498" s="169">
        <f t="shared" si="59"/>
        <v>0</v>
      </c>
      <c r="M498" s="201"/>
      <c r="N498" s="201"/>
      <c r="O498" s="192">
        <f t="shared" si="65"/>
        <v>0</v>
      </c>
    </row>
    <row r="499" spans="1:15" ht="20.100000000000001" customHeight="1" x14ac:dyDescent="0.3">
      <c r="A499" s="1" t="s">
        <v>11</v>
      </c>
      <c r="B499" s="307"/>
      <c r="C499" s="193"/>
      <c r="D499" s="193"/>
      <c r="E499" s="194">
        <v>2</v>
      </c>
      <c r="F499" s="195">
        <v>21</v>
      </c>
      <c r="G499" s="171">
        <f t="shared" si="64"/>
        <v>23</v>
      </c>
      <c r="H499" s="171"/>
      <c r="I499" s="169"/>
      <c r="J499" s="207"/>
      <c r="K499" s="208"/>
      <c r="L499" s="169">
        <f t="shared" si="59"/>
        <v>0</v>
      </c>
      <c r="M499" s="201"/>
      <c r="N499" s="201"/>
      <c r="O499" s="192">
        <f t="shared" si="65"/>
        <v>0</v>
      </c>
    </row>
    <row r="500" spans="1:15" ht="20.100000000000001" customHeight="1" x14ac:dyDescent="0.3">
      <c r="A500" s="1" t="s">
        <v>12</v>
      </c>
      <c r="B500" s="307"/>
      <c r="C500" s="193"/>
      <c r="D500" s="193"/>
      <c r="E500" s="194">
        <v>2</v>
      </c>
      <c r="F500" s="195">
        <v>7</v>
      </c>
      <c r="G500" s="171">
        <f t="shared" si="64"/>
        <v>9</v>
      </c>
      <c r="H500" s="171"/>
      <c r="I500" s="169"/>
      <c r="J500" s="207"/>
      <c r="K500" s="208"/>
      <c r="L500" s="169">
        <f t="shared" si="59"/>
        <v>0</v>
      </c>
      <c r="M500" s="201"/>
      <c r="N500" s="201"/>
      <c r="O500" s="192">
        <f t="shared" si="65"/>
        <v>0</v>
      </c>
    </row>
    <row r="501" spans="1:15" ht="20.100000000000001" customHeight="1" x14ac:dyDescent="0.3">
      <c r="A501" s="1" t="s">
        <v>13</v>
      </c>
      <c r="B501" s="307"/>
      <c r="C501" s="193"/>
      <c r="D501" s="193"/>
      <c r="E501" s="194">
        <v>3</v>
      </c>
      <c r="F501" s="195">
        <v>20</v>
      </c>
      <c r="G501" s="171">
        <f t="shared" si="64"/>
        <v>23</v>
      </c>
      <c r="H501" s="171"/>
      <c r="I501" s="169"/>
      <c r="J501" s="207"/>
      <c r="K501" s="208"/>
      <c r="L501" s="169">
        <f t="shared" si="59"/>
        <v>0</v>
      </c>
      <c r="M501" s="201"/>
      <c r="N501" s="201"/>
      <c r="O501" s="192">
        <f t="shared" si="65"/>
        <v>0</v>
      </c>
    </row>
    <row r="502" spans="1:15" ht="20.100000000000001" customHeight="1" x14ac:dyDescent="0.3">
      <c r="A502" s="1" t="s">
        <v>14</v>
      </c>
      <c r="B502" s="307"/>
      <c r="C502" s="193"/>
      <c r="D502" s="193">
        <v>11</v>
      </c>
      <c r="E502" s="194">
        <v>7</v>
      </c>
      <c r="F502" s="195">
        <v>36</v>
      </c>
      <c r="G502" s="171">
        <f t="shared" si="64"/>
        <v>54</v>
      </c>
      <c r="H502" s="171"/>
      <c r="I502" s="169"/>
      <c r="J502" s="207"/>
      <c r="K502" s="208"/>
      <c r="L502" s="169">
        <f t="shared" si="59"/>
        <v>0</v>
      </c>
      <c r="M502" s="201"/>
      <c r="N502" s="201"/>
      <c r="O502" s="192">
        <f t="shared" si="65"/>
        <v>0</v>
      </c>
    </row>
    <row r="503" spans="1:15" ht="20.100000000000001" customHeight="1" x14ac:dyDescent="0.3">
      <c r="A503" s="1" t="s">
        <v>15</v>
      </c>
      <c r="B503" s="307"/>
      <c r="C503" s="193"/>
      <c r="D503" s="193"/>
      <c r="E503" s="194">
        <v>2</v>
      </c>
      <c r="F503" s="195">
        <v>13</v>
      </c>
      <c r="G503" s="171">
        <f t="shared" si="64"/>
        <v>15</v>
      </c>
      <c r="H503" s="171"/>
      <c r="I503" s="169"/>
      <c r="J503" s="207"/>
      <c r="K503" s="208"/>
      <c r="L503" s="169">
        <f t="shared" si="59"/>
        <v>0</v>
      </c>
      <c r="M503" s="201"/>
      <c r="N503" s="201"/>
      <c r="O503" s="192">
        <f t="shared" si="65"/>
        <v>0</v>
      </c>
    </row>
    <row r="504" spans="1:15" ht="20.100000000000001" customHeight="1" x14ac:dyDescent="0.3">
      <c r="A504" s="1" t="s">
        <v>16</v>
      </c>
      <c r="B504" s="307"/>
      <c r="C504" s="193"/>
      <c r="D504" s="193"/>
      <c r="E504" s="194">
        <v>2</v>
      </c>
      <c r="F504" s="195">
        <v>19</v>
      </c>
      <c r="G504" s="171">
        <f t="shared" si="64"/>
        <v>21</v>
      </c>
      <c r="H504" s="171"/>
      <c r="I504" s="169"/>
      <c r="J504" s="207"/>
      <c r="K504" s="208"/>
      <c r="L504" s="169">
        <f t="shared" si="59"/>
        <v>0</v>
      </c>
      <c r="M504" s="201"/>
      <c r="N504" s="201"/>
      <c r="O504" s="192">
        <f t="shared" si="65"/>
        <v>0</v>
      </c>
    </row>
    <row r="505" spans="1:15" ht="20.100000000000001" customHeight="1" x14ac:dyDescent="0.3">
      <c r="A505" s="128" t="s">
        <v>17</v>
      </c>
      <c r="B505" s="157"/>
      <c r="C505" s="198"/>
      <c r="D505" s="198"/>
      <c r="E505" s="199"/>
      <c r="F505" s="200"/>
      <c r="G505" s="182">
        <f t="shared" si="64"/>
        <v>0</v>
      </c>
      <c r="H505" s="171"/>
      <c r="I505" s="169"/>
      <c r="J505" s="207"/>
      <c r="K505" s="208"/>
      <c r="L505" s="169">
        <f t="shared" si="59"/>
        <v>0</v>
      </c>
      <c r="M505" s="201"/>
      <c r="N505" s="201"/>
      <c r="O505" s="192">
        <f t="shared" si="65"/>
        <v>0</v>
      </c>
    </row>
    <row r="506" spans="1:15" ht="20.100000000000001" customHeight="1" x14ac:dyDescent="0.3">
      <c r="A506" s="1" t="s">
        <v>18</v>
      </c>
      <c r="B506" s="307"/>
      <c r="C506" s="193"/>
      <c r="D506" s="193"/>
      <c r="E506" s="194"/>
      <c r="F506" s="195"/>
      <c r="G506" s="171">
        <f t="shared" si="64"/>
        <v>0</v>
      </c>
      <c r="H506" s="171"/>
      <c r="I506" s="169"/>
      <c r="J506" s="207"/>
      <c r="K506" s="208"/>
      <c r="L506" s="169">
        <f t="shared" si="59"/>
        <v>0</v>
      </c>
      <c r="M506" s="201"/>
      <c r="N506" s="201"/>
      <c r="O506" s="192">
        <f t="shared" si="65"/>
        <v>0</v>
      </c>
    </row>
    <row r="507" spans="1:15" ht="20.100000000000001" customHeight="1" x14ac:dyDescent="0.3">
      <c r="A507" s="1" t="s">
        <v>19</v>
      </c>
      <c r="B507" s="307"/>
      <c r="C507" s="193"/>
      <c r="D507" s="193"/>
      <c r="E507" s="194"/>
      <c r="F507" s="195"/>
      <c r="G507" s="171">
        <f t="shared" si="64"/>
        <v>0</v>
      </c>
      <c r="H507" s="171"/>
      <c r="I507" s="169"/>
      <c r="J507" s="207"/>
      <c r="K507" s="208"/>
      <c r="L507" s="169">
        <f t="shared" si="59"/>
        <v>0</v>
      </c>
      <c r="M507" s="201"/>
      <c r="N507" s="201"/>
      <c r="O507" s="192">
        <f t="shared" si="65"/>
        <v>0</v>
      </c>
    </row>
    <row r="508" spans="1:15" ht="20.100000000000001" customHeight="1" x14ac:dyDescent="0.3">
      <c r="A508" s="1" t="s">
        <v>20</v>
      </c>
      <c r="B508" s="307"/>
      <c r="C508" s="193"/>
      <c r="D508" s="193"/>
      <c r="E508" s="194"/>
      <c r="F508" s="195"/>
      <c r="G508" s="171">
        <f t="shared" si="64"/>
        <v>0</v>
      </c>
      <c r="H508" s="171"/>
      <c r="I508" s="169"/>
      <c r="J508" s="207"/>
      <c r="K508" s="208"/>
      <c r="L508" s="169">
        <f t="shared" si="59"/>
        <v>0</v>
      </c>
      <c r="M508" s="201"/>
      <c r="N508" s="201"/>
      <c r="O508" s="192">
        <f t="shared" si="65"/>
        <v>0</v>
      </c>
    </row>
    <row r="509" spans="1:15" ht="20.100000000000001" customHeight="1" thickBot="1" x14ac:dyDescent="0.35">
      <c r="A509" s="1" t="s">
        <v>21</v>
      </c>
      <c r="B509" s="307"/>
      <c r="C509" s="193"/>
      <c r="D509" s="193"/>
      <c r="E509" s="194">
        <v>1</v>
      </c>
      <c r="F509" s="195">
        <v>1</v>
      </c>
      <c r="G509" s="171">
        <f t="shared" si="64"/>
        <v>2</v>
      </c>
      <c r="H509" s="171"/>
      <c r="I509" s="169"/>
      <c r="J509" s="207"/>
      <c r="K509" s="208"/>
      <c r="L509" s="169">
        <f t="shared" si="59"/>
        <v>0</v>
      </c>
      <c r="M509" s="201"/>
      <c r="N509" s="201"/>
      <c r="O509" s="192">
        <f t="shared" si="65"/>
        <v>0</v>
      </c>
    </row>
    <row r="510" spans="1:15" ht="20.100000000000001" customHeight="1" thickBot="1" x14ac:dyDescent="0.35">
      <c r="A510" s="129">
        <f>A489+1</f>
        <v>24</v>
      </c>
      <c r="B510" s="119" t="s">
        <v>74</v>
      </c>
      <c r="C510" s="177">
        <f t="shared" ref="C510:K510" si="66">SUM(C490:C509)</f>
        <v>0</v>
      </c>
      <c r="D510" s="177">
        <f t="shared" si="66"/>
        <v>11</v>
      </c>
      <c r="E510" s="177">
        <f t="shared" si="66"/>
        <v>30</v>
      </c>
      <c r="F510" s="177">
        <f t="shared" si="66"/>
        <v>174</v>
      </c>
      <c r="G510" s="177">
        <f t="shared" si="66"/>
        <v>215</v>
      </c>
      <c r="H510" s="177">
        <f t="shared" si="66"/>
        <v>0</v>
      </c>
      <c r="I510" s="177">
        <f t="shared" si="66"/>
        <v>0</v>
      </c>
      <c r="J510" s="177">
        <f t="shared" si="66"/>
        <v>0</v>
      </c>
      <c r="K510" s="177">
        <f t="shared" si="66"/>
        <v>0</v>
      </c>
      <c r="L510" s="169">
        <f t="shared" si="59"/>
        <v>0</v>
      </c>
      <c r="M510" s="177">
        <f>SUM(M490:M509)</f>
        <v>0</v>
      </c>
      <c r="N510" s="177">
        <f>SUM(N490:N509)</f>
        <v>0</v>
      </c>
      <c r="O510" s="184">
        <f>SUM(O490:O509)</f>
        <v>0</v>
      </c>
    </row>
    <row r="511" spans="1:15" ht="20.100000000000001" customHeight="1" x14ac:dyDescent="0.3">
      <c r="A511" s="130" t="s">
        <v>2</v>
      </c>
      <c r="B511" s="150" t="s">
        <v>75</v>
      </c>
      <c r="C511" s="185"/>
      <c r="D511" s="185">
        <v>4</v>
      </c>
      <c r="E511" s="186">
        <v>5</v>
      </c>
      <c r="F511" s="187">
        <v>4</v>
      </c>
      <c r="G511" s="171">
        <f t="shared" ref="G511:G530" si="67">F511+E511+D511+C511</f>
        <v>13</v>
      </c>
      <c r="H511" s="171"/>
      <c r="I511" s="169"/>
      <c r="J511" s="207"/>
      <c r="K511" s="208"/>
      <c r="L511" s="169">
        <f t="shared" si="59"/>
        <v>0</v>
      </c>
      <c r="M511" s="201"/>
      <c r="N511" s="201"/>
      <c r="O511" s="192">
        <f t="shared" si="65"/>
        <v>0</v>
      </c>
    </row>
    <row r="512" spans="1:15" ht="20.100000000000001" customHeight="1" x14ac:dyDescent="0.3">
      <c r="A512" s="1" t="s">
        <v>3</v>
      </c>
      <c r="B512" s="151"/>
      <c r="C512" s="193">
        <v>0</v>
      </c>
      <c r="D512" s="193">
        <v>0</v>
      </c>
      <c r="E512" s="194">
        <v>0</v>
      </c>
      <c r="F512" s="195">
        <v>8</v>
      </c>
      <c r="G512" s="171">
        <f t="shared" si="67"/>
        <v>8</v>
      </c>
      <c r="H512" s="171"/>
      <c r="I512" s="169"/>
      <c r="J512" s="207"/>
      <c r="K512" s="208"/>
      <c r="L512" s="169">
        <f t="shared" si="59"/>
        <v>0</v>
      </c>
      <c r="M512" s="201"/>
      <c r="N512" s="201"/>
      <c r="O512" s="192">
        <f t="shared" si="65"/>
        <v>0</v>
      </c>
    </row>
    <row r="513" spans="1:15" ht="20.100000000000001" customHeight="1" x14ac:dyDescent="0.3">
      <c r="A513" s="1" t="s">
        <v>4</v>
      </c>
      <c r="B513" s="151"/>
      <c r="C513" s="193"/>
      <c r="D513" s="193"/>
      <c r="E513" s="194"/>
      <c r="F513" s="195"/>
      <c r="G513" s="171">
        <f t="shared" si="67"/>
        <v>0</v>
      </c>
      <c r="H513" s="171"/>
      <c r="I513" s="169"/>
      <c r="J513" s="207"/>
      <c r="K513" s="208"/>
      <c r="L513" s="169">
        <f t="shared" ref="L513:L576" si="68">H513+K513+J513+I513</f>
        <v>0</v>
      </c>
      <c r="M513" s="201"/>
      <c r="N513" s="201"/>
      <c r="O513" s="192">
        <f t="shared" si="65"/>
        <v>0</v>
      </c>
    </row>
    <row r="514" spans="1:15" ht="20.100000000000001" customHeight="1" x14ac:dyDescent="0.3">
      <c r="A514" s="1" t="s">
        <v>5</v>
      </c>
      <c r="B514" s="151"/>
      <c r="C514" s="193"/>
      <c r="D514" s="193"/>
      <c r="E514" s="194"/>
      <c r="F514" s="195"/>
      <c r="G514" s="171">
        <f t="shared" si="67"/>
        <v>0</v>
      </c>
      <c r="H514" s="171"/>
      <c r="I514" s="169"/>
      <c r="J514" s="207"/>
      <c r="K514" s="208"/>
      <c r="L514" s="169">
        <f t="shared" si="68"/>
        <v>0</v>
      </c>
      <c r="M514" s="201"/>
      <c r="N514" s="201"/>
      <c r="O514" s="192">
        <f t="shared" si="65"/>
        <v>0</v>
      </c>
    </row>
    <row r="515" spans="1:15" ht="20.100000000000001" customHeight="1" x14ac:dyDescent="0.3">
      <c r="A515" s="1" t="s">
        <v>6</v>
      </c>
      <c r="B515" s="151"/>
      <c r="C515" s="193">
        <v>0</v>
      </c>
      <c r="D515" s="193">
        <v>0</v>
      </c>
      <c r="E515" s="194">
        <v>1</v>
      </c>
      <c r="F515" s="195">
        <v>21</v>
      </c>
      <c r="G515" s="171">
        <f t="shared" si="67"/>
        <v>22</v>
      </c>
      <c r="H515" s="171"/>
      <c r="I515" s="169"/>
      <c r="J515" s="207"/>
      <c r="K515" s="208"/>
      <c r="L515" s="169">
        <f t="shared" si="68"/>
        <v>0</v>
      </c>
      <c r="M515" s="201"/>
      <c r="N515" s="201"/>
      <c r="O515" s="192">
        <f t="shared" si="65"/>
        <v>0</v>
      </c>
    </row>
    <row r="516" spans="1:15" ht="20.100000000000001" customHeight="1" x14ac:dyDescent="0.3">
      <c r="A516" s="1" t="s">
        <v>7</v>
      </c>
      <c r="B516" s="151"/>
      <c r="C516" s="193"/>
      <c r="D516" s="193"/>
      <c r="E516" s="194"/>
      <c r="F516" s="195">
        <v>13</v>
      </c>
      <c r="G516" s="171">
        <f t="shared" si="67"/>
        <v>13</v>
      </c>
      <c r="H516" s="171"/>
      <c r="I516" s="169"/>
      <c r="J516" s="207"/>
      <c r="K516" s="208"/>
      <c r="L516" s="169">
        <f t="shared" si="68"/>
        <v>0</v>
      </c>
      <c r="M516" s="201"/>
      <c r="N516" s="201"/>
      <c r="O516" s="192">
        <f t="shared" si="65"/>
        <v>0</v>
      </c>
    </row>
    <row r="517" spans="1:15" ht="20.100000000000001" customHeight="1" x14ac:dyDescent="0.3">
      <c r="A517" s="1" t="s">
        <v>8</v>
      </c>
      <c r="B517" s="151"/>
      <c r="C517" s="193"/>
      <c r="D517" s="193"/>
      <c r="E517" s="194"/>
      <c r="F517" s="195">
        <v>14</v>
      </c>
      <c r="G517" s="171">
        <f t="shared" si="67"/>
        <v>14</v>
      </c>
      <c r="H517" s="171"/>
      <c r="I517" s="169"/>
      <c r="J517" s="207"/>
      <c r="K517" s="208"/>
      <c r="L517" s="169">
        <f t="shared" si="68"/>
        <v>0</v>
      </c>
      <c r="M517" s="201"/>
      <c r="N517" s="201"/>
      <c r="O517" s="192">
        <f t="shared" si="65"/>
        <v>0</v>
      </c>
    </row>
    <row r="518" spans="1:15" ht="20.100000000000001" customHeight="1" x14ac:dyDescent="0.3">
      <c r="A518" s="1" t="s">
        <v>9</v>
      </c>
      <c r="B518" s="151"/>
      <c r="C518" s="193"/>
      <c r="D518" s="193"/>
      <c r="E518" s="194"/>
      <c r="F518" s="195">
        <v>5</v>
      </c>
      <c r="G518" s="171">
        <f t="shared" si="67"/>
        <v>5</v>
      </c>
      <c r="H518" s="171"/>
      <c r="I518" s="169"/>
      <c r="J518" s="207"/>
      <c r="K518" s="208"/>
      <c r="L518" s="169">
        <f t="shared" si="68"/>
        <v>0</v>
      </c>
      <c r="M518" s="201"/>
      <c r="N518" s="201"/>
      <c r="O518" s="192">
        <f t="shared" si="65"/>
        <v>0</v>
      </c>
    </row>
    <row r="519" spans="1:15" ht="20.100000000000001" customHeight="1" x14ac:dyDescent="0.3">
      <c r="A519" s="1" t="s">
        <v>10</v>
      </c>
      <c r="B519" s="152"/>
      <c r="C519" s="198"/>
      <c r="D519" s="198"/>
      <c r="E519" s="199">
        <v>1</v>
      </c>
      <c r="F519" s="200">
        <v>13</v>
      </c>
      <c r="G519" s="182">
        <f t="shared" si="67"/>
        <v>14</v>
      </c>
      <c r="H519" s="171"/>
      <c r="I519" s="169"/>
      <c r="J519" s="207"/>
      <c r="K519" s="208"/>
      <c r="L519" s="169">
        <f t="shared" si="68"/>
        <v>0</v>
      </c>
      <c r="M519" s="201"/>
      <c r="N519" s="201"/>
      <c r="O519" s="192">
        <f t="shared" si="65"/>
        <v>0</v>
      </c>
    </row>
    <row r="520" spans="1:15" ht="20.100000000000001" customHeight="1" x14ac:dyDescent="0.3">
      <c r="A520" s="1" t="s">
        <v>11</v>
      </c>
      <c r="B520" s="151"/>
      <c r="C520" s="193"/>
      <c r="D520" s="193"/>
      <c r="E520" s="194"/>
      <c r="F520" s="195"/>
      <c r="G520" s="171">
        <f t="shared" si="67"/>
        <v>0</v>
      </c>
      <c r="H520" s="171"/>
      <c r="I520" s="169"/>
      <c r="J520" s="207"/>
      <c r="K520" s="208"/>
      <c r="L520" s="169">
        <f t="shared" si="68"/>
        <v>0</v>
      </c>
      <c r="M520" s="201"/>
      <c r="N520" s="201"/>
      <c r="O520" s="192">
        <f t="shared" si="65"/>
        <v>0</v>
      </c>
    </row>
    <row r="521" spans="1:15" ht="20.100000000000001" customHeight="1" x14ac:dyDescent="0.3">
      <c r="A521" s="1" t="s">
        <v>12</v>
      </c>
      <c r="B521" s="151"/>
      <c r="C521" s="193"/>
      <c r="D521" s="193"/>
      <c r="E521" s="194"/>
      <c r="F521" s="195"/>
      <c r="G521" s="171">
        <f t="shared" si="67"/>
        <v>0</v>
      </c>
      <c r="H521" s="171"/>
      <c r="I521" s="169"/>
      <c r="J521" s="207"/>
      <c r="K521" s="208"/>
      <c r="L521" s="169">
        <f t="shared" si="68"/>
        <v>0</v>
      </c>
      <c r="M521" s="201"/>
      <c r="N521" s="201"/>
      <c r="O521" s="192">
        <f t="shared" si="65"/>
        <v>0</v>
      </c>
    </row>
    <row r="522" spans="1:15" ht="20.100000000000001" customHeight="1" x14ac:dyDescent="0.3">
      <c r="A522" s="1" t="s">
        <v>13</v>
      </c>
      <c r="B522" s="151"/>
      <c r="C522" s="193"/>
      <c r="D522" s="193"/>
      <c r="E522" s="194"/>
      <c r="F522" s="195"/>
      <c r="G522" s="171">
        <f t="shared" si="67"/>
        <v>0</v>
      </c>
      <c r="H522" s="171"/>
      <c r="I522" s="169"/>
      <c r="J522" s="207"/>
      <c r="K522" s="208"/>
      <c r="L522" s="169">
        <f t="shared" si="68"/>
        <v>0</v>
      </c>
      <c r="M522" s="201"/>
      <c r="N522" s="201"/>
      <c r="O522" s="192">
        <f t="shared" si="65"/>
        <v>0</v>
      </c>
    </row>
    <row r="523" spans="1:15" ht="20.100000000000001" customHeight="1" x14ac:dyDescent="0.3">
      <c r="A523" s="1" t="s">
        <v>14</v>
      </c>
      <c r="B523" s="151"/>
      <c r="C523" s="193"/>
      <c r="D523" s="193">
        <v>5</v>
      </c>
      <c r="E523" s="194">
        <v>1</v>
      </c>
      <c r="F523" s="195">
        <v>4</v>
      </c>
      <c r="G523" s="171">
        <f t="shared" si="67"/>
        <v>10</v>
      </c>
      <c r="H523" s="171"/>
      <c r="I523" s="169"/>
      <c r="J523" s="207"/>
      <c r="K523" s="208"/>
      <c r="L523" s="169">
        <f t="shared" si="68"/>
        <v>0</v>
      </c>
      <c r="M523" s="201"/>
      <c r="N523" s="201"/>
      <c r="O523" s="192">
        <f t="shared" si="65"/>
        <v>0</v>
      </c>
    </row>
    <row r="524" spans="1:15" ht="20.100000000000001" customHeight="1" x14ac:dyDescent="0.3">
      <c r="A524" s="1" t="s">
        <v>15</v>
      </c>
      <c r="B524" s="151"/>
      <c r="C524" s="193"/>
      <c r="D524" s="193"/>
      <c r="E524" s="194"/>
      <c r="F524" s="195">
        <v>1</v>
      </c>
      <c r="G524" s="171">
        <f t="shared" si="67"/>
        <v>1</v>
      </c>
      <c r="H524" s="171"/>
      <c r="I524" s="169"/>
      <c r="J524" s="207"/>
      <c r="K524" s="208"/>
      <c r="L524" s="169">
        <f t="shared" si="68"/>
        <v>0</v>
      </c>
      <c r="M524" s="201"/>
      <c r="N524" s="201"/>
      <c r="O524" s="192">
        <f t="shared" si="65"/>
        <v>0</v>
      </c>
    </row>
    <row r="525" spans="1:15" ht="20.100000000000001" customHeight="1" x14ac:dyDescent="0.3">
      <c r="A525" s="1" t="s">
        <v>16</v>
      </c>
      <c r="B525" s="151"/>
      <c r="C525" s="193"/>
      <c r="D525" s="193">
        <v>0</v>
      </c>
      <c r="E525" s="194">
        <v>1</v>
      </c>
      <c r="F525" s="195">
        <v>7</v>
      </c>
      <c r="G525" s="171">
        <f t="shared" si="67"/>
        <v>8</v>
      </c>
      <c r="H525" s="171"/>
      <c r="I525" s="169"/>
      <c r="J525" s="207"/>
      <c r="K525" s="208"/>
      <c r="L525" s="169">
        <f t="shared" si="68"/>
        <v>0</v>
      </c>
      <c r="M525" s="201"/>
      <c r="N525" s="201"/>
      <c r="O525" s="192">
        <f t="shared" si="65"/>
        <v>0</v>
      </c>
    </row>
    <row r="526" spans="1:15" ht="20.100000000000001" customHeight="1" x14ac:dyDescent="0.3">
      <c r="A526" s="128" t="s">
        <v>17</v>
      </c>
      <c r="B526" s="153"/>
      <c r="C526" s="198"/>
      <c r="D526" s="198"/>
      <c r="E526" s="199">
        <v>1</v>
      </c>
      <c r="F526" s="200">
        <v>2</v>
      </c>
      <c r="G526" s="182">
        <f t="shared" si="67"/>
        <v>3</v>
      </c>
      <c r="H526" s="171"/>
      <c r="I526" s="169"/>
      <c r="J526" s="207"/>
      <c r="K526" s="208"/>
      <c r="L526" s="169">
        <f t="shared" si="68"/>
        <v>0</v>
      </c>
      <c r="M526" s="201"/>
      <c r="N526" s="201"/>
      <c r="O526" s="192">
        <f t="shared" si="65"/>
        <v>0</v>
      </c>
    </row>
    <row r="527" spans="1:15" ht="20.100000000000001" customHeight="1" x14ac:dyDescent="0.3">
      <c r="A527" s="1" t="s">
        <v>18</v>
      </c>
      <c r="B527" s="151"/>
      <c r="C527" s="193"/>
      <c r="D527" s="193"/>
      <c r="E527" s="194"/>
      <c r="F527" s="195"/>
      <c r="G527" s="171">
        <f t="shared" si="67"/>
        <v>0</v>
      </c>
      <c r="H527" s="171"/>
      <c r="I527" s="169"/>
      <c r="J527" s="207"/>
      <c r="K527" s="208"/>
      <c r="L527" s="169">
        <f t="shared" si="68"/>
        <v>0</v>
      </c>
      <c r="M527" s="201"/>
      <c r="N527" s="201"/>
      <c r="O527" s="192">
        <f t="shared" si="65"/>
        <v>0</v>
      </c>
    </row>
    <row r="528" spans="1:15" ht="20.100000000000001" customHeight="1" x14ac:dyDescent="0.3">
      <c r="A528" s="1" t="s">
        <v>19</v>
      </c>
      <c r="B528" s="151"/>
      <c r="C528" s="193"/>
      <c r="D528" s="193"/>
      <c r="E528" s="194">
        <v>2</v>
      </c>
      <c r="F528" s="195">
        <v>1</v>
      </c>
      <c r="G528" s="171">
        <f t="shared" si="67"/>
        <v>3</v>
      </c>
      <c r="H528" s="171"/>
      <c r="I528" s="169"/>
      <c r="J528" s="207"/>
      <c r="K528" s="208"/>
      <c r="L528" s="169">
        <f t="shared" si="68"/>
        <v>0</v>
      </c>
      <c r="M528" s="201"/>
      <c r="N528" s="201"/>
      <c r="O528" s="192">
        <f t="shared" si="65"/>
        <v>0</v>
      </c>
    </row>
    <row r="529" spans="1:15" ht="20.100000000000001" customHeight="1" x14ac:dyDescent="0.3">
      <c r="A529" s="1" t="s">
        <v>20</v>
      </c>
      <c r="B529" s="151"/>
      <c r="C529" s="193"/>
      <c r="D529" s="193"/>
      <c r="E529" s="194"/>
      <c r="F529" s="195">
        <v>3</v>
      </c>
      <c r="G529" s="171">
        <f t="shared" si="67"/>
        <v>3</v>
      </c>
      <c r="H529" s="171"/>
      <c r="I529" s="169"/>
      <c r="J529" s="207"/>
      <c r="K529" s="208"/>
      <c r="L529" s="169">
        <f t="shared" si="68"/>
        <v>0</v>
      </c>
      <c r="M529" s="201"/>
      <c r="N529" s="201"/>
      <c r="O529" s="192">
        <f t="shared" si="65"/>
        <v>0</v>
      </c>
    </row>
    <row r="530" spans="1:15" ht="20.100000000000001" customHeight="1" thickBot="1" x14ac:dyDescent="0.35">
      <c r="A530" s="1" t="s">
        <v>21</v>
      </c>
      <c r="B530" s="151"/>
      <c r="C530" s="193"/>
      <c r="D530" s="193"/>
      <c r="E530" s="194"/>
      <c r="F530" s="195"/>
      <c r="G530" s="171">
        <f t="shared" si="67"/>
        <v>0</v>
      </c>
      <c r="H530" s="171"/>
      <c r="I530" s="169"/>
      <c r="J530" s="207"/>
      <c r="K530" s="208"/>
      <c r="L530" s="169">
        <f t="shared" si="68"/>
        <v>0</v>
      </c>
      <c r="M530" s="201"/>
      <c r="N530" s="201"/>
      <c r="O530" s="192">
        <f t="shared" si="65"/>
        <v>0</v>
      </c>
    </row>
    <row r="531" spans="1:15" ht="20.100000000000001" customHeight="1" thickBot="1" x14ac:dyDescent="0.35">
      <c r="A531" s="129">
        <f>A510+1</f>
        <v>25</v>
      </c>
      <c r="B531" s="117" t="s">
        <v>75</v>
      </c>
      <c r="C531" s="177">
        <f t="shared" ref="C531:K531" si="69">SUM(C511:C530)</f>
        <v>0</v>
      </c>
      <c r="D531" s="177">
        <f t="shared" si="69"/>
        <v>9</v>
      </c>
      <c r="E531" s="177">
        <f t="shared" si="69"/>
        <v>12</v>
      </c>
      <c r="F531" s="177">
        <f t="shared" si="69"/>
        <v>96</v>
      </c>
      <c r="G531" s="177">
        <f t="shared" si="69"/>
        <v>117</v>
      </c>
      <c r="H531" s="177">
        <f t="shared" si="69"/>
        <v>0</v>
      </c>
      <c r="I531" s="177">
        <f t="shared" si="69"/>
        <v>0</v>
      </c>
      <c r="J531" s="177">
        <f t="shared" si="69"/>
        <v>0</v>
      </c>
      <c r="K531" s="177">
        <f t="shared" si="69"/>
        <v>0</v>
      </c>
      <c r="L531" s="169">
        <f t="shared" si="68"/>
        <v>0</v>
      </c>
      <c r="M531" s="177">
        <f>SUM(M511:M530)</f>
        <v>0</v>
      </c>
      <c r="N531" s="177">
        <f>SUM(N511:N530)</f>
        <v>0</v>
      </c>
      <c r="O531" s="184">
        <f>SUM(O511:O530)</f>
        <v>0</v>
      </c>
    </row>
    <row r="532" spans="1:15" ht="20.100000000000001" customHeight="1" x14ac:dyDescent="0.3">
      <c r="A532" s="130" t="s">
        <v>2</v>
      </c>
      <c r="B532" s="150" t="s">
        <v>76</v>
      </c>
      <c r="C532" s="185"/>
      <c r="D532" s="185"/>
      <c r="E532" s="186"/>
      <c r="F532" s="187"/>
      <c r="G532" s="171">
        <f t="shared" ref="G532:G551" si="70">F532+E532+D532+C532</f>
        <v>0</v>
      </c>
      <c r="H532" s="171"/>
      <c r="I532" s="169"/>
      <c r="J532" s="207"/>
      <c r="K532" s="208"/>
      <c r="L532" s="169">
        <f t="shared" si="68"/>
        <v>0</v>
      </c>
      <c r="M532" s="201"/>
      <c r="N532" s="201"/>
      <c r="O532" s="192">
        <f t="shared" si="65"/>
        <v>0</v>
      </c>
    </row>
    <row r="533" spans="1:15" ht="20.100000000000001" customHeight="1" x14ac:dyDescent="0.3">
      <c r="A533" s="1" t="s">
        <v>3</v>
      </c>
      <c r="B533" s="151"/>
      <c r="C533" s="193"/>
      <c r="D533" s="193"/>
      <c r="E533" s="194"/>
      <c r="F533" s="195"/>
      <c r="G533" s="171">
        <f t="shared" si="70"/>
        <v>0</v>
      </c>
      <c r="H533" s="171"/>
      <c r="I533" s="169"/>
      <c r="J533" s="207"/>
      <c r="K533" s="208"/>
      <c r="L533" s="169">
        <f t="shared" si="68"/>
        <v>0</v>
      </c>
      <c r="M533" s="201"/>
      <c r="N533" s="201"/>
      <c r="O533" s="192">
        <f t="shared" si="65"/>
        <v>0</v>
      </c>
    </row>
    <row r="534" spans="1:15" ht="20.100000000000001" customHeight="1" x14ac:dyDescent="0.3">
      <c r="A534" s="1" t="s">
        <v>4</v>
      </c>
      <c r="B534" s="151"/>
      <c r="C534" s="193"/>
      <c r="D534" s="193"/>
      <c r="E534" s="194"/>
      <c r="F534" s="195"/>
      <c r="G534" s="171">
        <f t="shared" si="70"/>
        <v>0</v>
      </c>
      <c r="H534" s="171"/>
      <c r="I534" s="169"/>
      <c r="J534" s="207"/>
      <c r="K534" s="208"/>
      <c r="L534" s="169">
        <f t="shared" si="68"/>
        <v>0</v>
      </c>
      <c r="M534" s="201"/>
      <c r="N534" s="201"/>
      <c r="O534" s="192">
        <f t="shared" si="65"/>
        <v>0</v>
      </c>
    </row>
    <row r="535" spans="1:15" ht="20.100000000000001" customHeight="1" x14ac:dyDescent="0.3">
      <c r="A535" s="1" t="s">
        <v>5</v>
      </c>
      <c r="B535" s="151"/>
      <c r="C535" s="193"/>
      <c r="D535" s="193"/>
      <c r="E535" s="194"/>
      <c r="F535" s="195"/>
      <c r="G535" s="171">
        <f t="shared" si="70"/>
        <v>0</v>
      </c>
      <c r="H535" s="171"/>
      <c r="I535" s="169"/>
      <c r="J535" s="207"/>
      <c r="K535" s="208"/>
      <c r="L535" s="169">
        <f t="shared" si="68"/>
        <v>0</v>
      </c>
      <c r="M535" s="201"/>
      <c r="N535" s="201"/>
      <c r="O535" s="192">
        <f t="shared" si="65"/>
        <v>0</v>
      </c>
    </row>
    <row r="536" spans="1:15" ht="20.100000000000001" customHeight="1" x14ac:dyDescent="0.3">
      <c r="A536" s="1" t="s">
        <v>6</v>
      </c>
      <c r="B536" s="151"/>
      <c r="C536" s="193"/>
      <c r="D536" s="193"/>
      <c r="E536" s="194"/>
      <c r="F536" s="195"/>
      <c r="G536" s="171">
        <f t="shared" si="70"/>
        <v>0</v>
      </c>
      <c r="H536" s="171"/>
      <c r="I536" s="169"/>
      <c r="J536" s="207"/>
      <c r="K536" s="208"/>
      <c r="L536" s="169">
        <f t="shared" si="68"/>
        <v>0</v>
      </c>
      <c r="M536" s="201"/>
      <c r="N536" s="201"/>
      <c r="O536" s="192">
        <f t="shared" si="65"/>
        <v>0</v>
      </c>
    </row>
    <row r="537" spans="1:15" ht="20.100000000000001" customHeight="1" x14ac:dyDescent="0.3">
      <c r="A537" s="1" t="s">
        <v>7</v>
      </c>
      <c r="B537" s="151"/>
      <c r="C537" s="193"/>
      <c r="D537" s="193"/>
      <c r="E537" s="194"/>
      <c r="F537" s="195"/>
      <c r="G537" s="171">
        <f t="shared" si="70"/>
        <v>0</v>
      </c>
      <c r="H537" s="171"/>
      <c r="I537" s="169"/>
      <c r="J537" s="207"/>
      <c r="K537" s="208"/>
      <c r="L537" s="169">
        <f t="shared" si="68"/>
        <v>0</v>
      </c>
      <c r="M537" s="201"/>
      <c r="N537" s="201"/>
      <c r="O537" s="192">
        <f t="shared" si="65"/>
        <v>0</v>
      </c>
    </row>
    <row r="538" spans="1:15" ht="20.100000000000001" customHeight="1" x14ac:dyDescent="0.3">
      <c r="A538" s="1" t="s">
        <v>8</v>
      </c>
      <c r="B538" s="151"/>
      <c r="C538" s="193"/>
      <c r="D538" s="193"/>
      <c r="E538" s="194"/>
      <c r="F538" s="195"/>
      <c r="G538" s="171">
        <f t="shared" si="70"/>
        <v>0</v>
      </c>
      <c r="H538" s="171"/>
      <c r="I538" s="169"/>
      <c r="J538" s="207"/>
      <c r="K538" s="208"/>
      <c r="L538" s="169">
        <f t="shared" si="68"/>
        <v>0</v>
      </c>
      <c r="M538" s="201"/>
      <c r="N538" s="201"/>
      <c r="O538" s="192">
        <f t="shared" si="65"/>
        <v>0</v>
      </c>
    </row>
    <row r="539" spans="1:15" ht="20.100000000000001" customHeight="1" x14ac:dyDescent="0.3">
      <c r="A539" s="1" t="s">
        <v>9</v>
      </c>
      <c r="B539" s="151"/>
      <c r="C539" s="193"/>
      <c r="D539" s="193"/>
      <c r="E539" s="194"/>
      <c r="F539" s="195"/>
      <c r="G539" s="171">
        <f t="shared" si="70"/>
        <v>0</v>
      </c>
      <c r="H539" s="171"/>
      <c r="I539" s="169"/>
      <c r="J539" s="207"/>
      <c r="K539" s="208"/>
      <c r="L539" s="169">
        <f t="shared" si="68"/>
        <v>0</v>
      </c>
      <c r="M539" s="201"/>
      <c r="N539" s="201"/>
      <c r="O539" s="192">
        <f t="shared" si="65"/>
        <v>0</v>
      </c>
    </row>
    <row r="540" spans="1:15" ht="20.100000000000001" customHeight="1" x14ac:dyDescent="0.3">
      <c r="A540" s="1" t="s">
        <v>10</v>
      </c>
      <c r="B540" s="152"/>
      <c r="C540" s="198"/>
      <c r="D540" s="198"/>
      <c r="E540" s="199"/>
      <c r="F540" s="200"/>
      <c r="G540" s="182">
        <f t="shared" si="70"/>
        <v>0</v>
      </c>
      <c r="H540" s="171"/>
      <c r="I540" s="169"/>
      <c r="J540" s="207"/>
      <c r="K540" s="208"/>
      <c r="L540" s="169">
        <f t="shared" si="68"/>
        <v>0</v>
      </c>
      <c r="M540" s="201"/>
      <c r="N540" s="201"/>
      <c r="O540" s="192">
        <f t="shared" si="65"/>
        <v>0</v>
      </c>
    </row>
    <row r="541" spans="1:15" ht="20.100000000000001" customHeight="1" x14ac:dyDescent="0.3">
      <c r="A541" s="1" t="s">
        <v>11</v>
      </c>
      <c r="B541" s="151"/>
      <c r="C541" s="193"/>
      <c r="D541" s="193"/>
      <c r="E541" s="194"/>
      <c r="F541" s="195"/>
      <c r="G541" s="171">
        <f t="shared" si="70"/>
        <v>0</v>
      </c>
      <c r="H541" s="171"/>
      <c r="I541" s="169"/>
      <c r="J541" s="207"/>
      <c r="K541" s="208"/>
      <c r="L541" s="169">
        <f t="shared" si="68"/>
        <v>0</v>
      </c>
      <c r="M541" s="201"/>
      <c r="N541" s="201"/>
      <c r="O541" s="192">
        <f t="shared" si="65"/>
        <v>0</v>
      </c>
    </row>
    <row r="542" spans="1:15" ht="20.100000000000001" customHeight="1" x14ac:dyDescent="0.3">
      <c r="A542" s="1" t="s">
        <v>12</v>
      </c>
      <c r="B542" s="151"/>
      <c r="C542" s="193"/>
      <c r="D542" s="193"/>
      <c r="E542" s="194"/>
      <c r="F542" s="195">
        <v>5</v>
      </c>
      <c r="G542" s="171">
        <f t="shared" si="70"/>
        <v>5</v>
      </c>
      <c r="H542" s="171"/>
      <c r="I542" s="169"/>
      <c r="J542" s="207"/>
      <c r="K542" s="208"/>
      <c r="L542" s="169">
        <f t="shared" si="68"/>
        <v>0</v>
      </c>
      <c r="M542" s="201"/>
      <c r="N542" s="201"/>
      <c r="O542" s="192">
        <f t="shared" si="65"/>
        <v>0</v>
      </c>
    </row>
    <row r="543" spans="1:15" ht="20.100000000000001" customHeight="1" x14ac:dyDescent="0.3">
      <c r="A543" s="1" t="s">
        <v>13</v>
      </c>
      <c r="B543" s="151"/>
      <c r="C543" s="193"/>
      <c r="D543" s="193"/>
      <c r="E543" s="194"/>
      <c r="F543" s="195">
        <v>10</v>
      </c>
      <c r="G543" s="171">
        <f t="shared" si="70"/>
        <v>10</v>
      </c>
      <c r="H543" s="171"/>
      <c r="I543" s="169"/>
      <c r="J543" s="207"/>
      <c r="K543" s="208"/>
      <c r="L543" s="169">
        <f t="shared" si="68"/>
        <v>0</v>
      </c>
      <c r="M543" s="201"/>
      <c r="N543" s="201"/>
      <c r="O543" s="192">
        <f t="shared" si="65"/>
        <v>0</v>
      </c>
    </row>
    <row r="544" spans="1:15" ht="20.100000000000001" customHeight="1" x14ac:dyDescent="0.3">
      <c r="A544" s="1" t="s">
        <v>14</v>
      </c>
      <c r="B544" s="151"/>
      <c r="C544" s="193"/>
      <c r="D544" s="193">
        <v>15</v>
      </c>
      <c r="E544" s="194"/>
      <c r="F544" s="195">
        <v>15</v>
      </c>
      <c r="G544" s="171">
        <f t="shared" si="70"/>
        <v>30</v>
      </c>
      <c r="H544" s="171"/>
      <c r="I544" s="169"/>
      <c r="J544" s="207"/>
      <c r="K544" s="208"/>
      <c r="L544" s="169">
        <f t="shared" si="68"/>
        <v>0</v>
      </c>
      <c r="M544" s="201"/>
      <c r="N544" s="201"/>
      <c r="O544" s="192">
        <f t="shared" si="65"/>
        <v>0</v>
      </c>
    </row>
    <row r="545" spans="1:15" ht="20.100000000000001" customHeight="1" x14ac:dyDescent="0.3">
      <c r="A545" s="1" t="s">
        <v>15</v>
      </c>
      <c r="B545" s="151"/>
      <c r="C545" s="193"/>
      <c r="D545" s="193"/>
      <c r="E545" s="194">
        <v>0</v>
      </c>
      <c r="F545" s="195">
        <v>8</v>
      </c>
      <c r="G545" s="171">
        <f t="shared" si="70"/>
        <v>8</v>
      </c>
      <c r="H545" s="171"/>
      <c r="I545" s="169"/>
      <c r="J545" s="207"/>
      <c r="K545" s="208"/>
      <c r="L545" s="169">
        <f t="shared" si="68"/>
        <v>0</v>
      </c>
      <c r="M545" s="201"/>
      <c r="N545" s="201"/>
      <c r="O545" s="192">
        <f t="shared" si="65"/>
        <v>0</v>
      </c>
    </row>
    <row r="546" spans="1:15" ht="20.100000000000001" customHeight="1" x14ac:dyDescent="0.3">
      <c r="A546" s="1" t="s">
        <v>16</v>
      </c>
      <c r="B546" s="151"/>
      <c r="C546" s="193"/>
      <c r="D546" s="193"/>
      <c r="E546" s="194">
        <v>0</v>
      </c>
      <c r="F546" s="195">
        <v>7</v>
      </c>
      <c r="G546" s="171">
        <f t="shared" si="70"/>
        <v>7</v>
      </c>
      <c r="H546" s="171"/>
      <c r="I546" s="169"/>
      <c r="J546" s="207"/>
      <c r="K546" s="208"/>
      <c r="L546" s="169">
        <f t="shared" si="68"/>
        <v>0</v>
      </c>
      <c r="M546" s="201"/>
      <c r="N546" s="201"/>
      <c r="O546" s="192">
        <f t="shared" si="65"/>
        <v>0</v>
      </c>
    </row>
    <row r="547" spans="1:15" ht="20.100000000000001" customHeight="1" x14ac:dyDescent="0.3">
      <c r="A547" s="128" t="s">
        <v>17</v>
      </c>
      <c r="B547" s="153"/>
      <c r="C547" s="198"/>
      <c r="D547" s="198"/>
      <c r="E547" s="199"/>
      <c r="F547" s="200">
        <v>4</v>
      </c>
      <c r="G547" s="182">
        <f t="shared" si="70"/>
        <v>4</v>
      </c>
      <c r="H547" s="171"/>
      <c r="I547" s="169"/>
      <c r="J547" s="207"/>
      <c r="K547" s="208"/>
      <c r="L547" s="169">
        <f t="shared" si="68"/>
        <v>0</v>
      </c>
      <c r="M547" s="201"/>
      <c r="N547" s="201"/>
      <c r="O547" s="192">
        <f t="shared" si="65"/>
        <v>0</v>
      </c>
    </row>
    <row r="548" spans="1:15" ht="20.100000000000001" customHeight="1" x14ac:dyDescent="0.3">
      <c r="A548" s="1" t="s">
        <v>18</v>
      </c>
      <c r="B548" s="151"/>
      <c r="C548" s="193"/>
      <c r="D548" s="193"/>
      <c r="E548" s="194"/>
      <c r="F548" s="195">
        <v>12</v>
      </c>
      <c r="G548" s="171">
        <f t="shared" si="70"/>
        <v>12</v>
      </c>
      <c r="H548" s="171"/>
      <c r="I548" s="169"/>
      <c r="J548" s="207"/>
      <c r="K548" s="208"/>
      <c r="L548" s="169">
        <f t="shared" si="68"/>
        <v>0</v>
      </c>
      <c r="M548" s="201"/>
      <c r="N548" s="201"/>
      <c r="O548" s="192">
        <f t="shared" si="65"/>
        <v>0</v>
      </c>
    </row>
    <row r="549" spans="1:15" ht="20.100000000000001" customHeight="1" x14ac:dyDescent="0.3">
      <c r="A549" s="1" t="s">
        <v>19</v>
      </c>
      <c r="B549" s="151"/>
      <c r="C549" s="193"/>
      <c r="D549" s="193"/>
      <c r="E549" s="194"/>
      <c r="F549" s="195">
        <v>7</v>
      </c>
      <c r="G549" s="171">
        <f t="shared" si="70"/>
        <v>7</v>
      </c>
      <c r="H549" s="171"/>
      <c r="I549" s="169"/>
      <c r="J549" s="207"/>
      <c r="K549" s="208"/>
      <c r="L549" s="169">
        <f t="shared" si="68"/>
        <v>0</v>
      </c>
      <c r="M549" s="201"/>
      <c r="N549" s="201"/>
      <c r="O549" s="192">
        <f t="shared" si="65"/>
        <v>0</v>
      </c>
    </row>
    <row r="550" spans="1:15" ht="20.100000000000001" customHeight="1" x14ac:dyDescent="0.3">
      <c r="A550" s="1" t="s">
        <v>20</v>
      </c>
      <c r="B550" s="151"/>
      <c r="C550" s="193"/>
      <c r="D550" s="193"/>
      <c r="E550" s="194"/>
      <c r="F550" s="195">
        <v>4</v>
      </c>
      <c r="G550" s="171">
        <f t="shared" si="70"/>
        <v>4</v>
      </c>
      <c r="H550" s="171"/>
      <c r="I550" s="169"/>
      <c r="J550" s="207"/>
      <c r="K550" s="208"/>
      <c r="L550" s="169">
        <f t="shared" si="68"/>
        <v>0</v>
      </c>
      <c r="M550" s="201"/>
      <c r="N550" s="201"/>
      <c r="O550" s="192">
        <f t="shared" si="65"/>
        <v>0</v>
      </c>
    </row>
    <row r="551" spans="1:15" ht="20.100000000000001" customHeight="1" thickBot="1" x14ac:dyDescent="0.35">
      <c r="A551" s="1" t="s">
        <v>21</v>
      </c>
      <c r="B551" s="151"/>
      <c r="C551" s="193"/>
      <c r="D551" s="193"/>
      <c r="E551" s="194"/>
      <c r="F551" s="195">
        <v>2</v>
      </c>
      <c r="G551" s="171">
        <f t="shared" si="70"/>
        <v>2</v>
      </c>
      <c r="H551" s="171"/>
      <c r="I551" s="169"/>
      <c r="J551" s="207"/>
      <c r="K551" s="208"/>
      <c r="L551" s="169">
        <f t="shared" si="68"/>
        <v>0</v>
      </c>
      <c r="M551" s="201"/>
      <c r="N551" s="201"/>
      <c r="O551" s="192">
        <f t="shared" si="65"/>
        <v>0</v>
      </c>
    </row>
    <row r="552" spans="1:15" ht="20.100000000000001" customHeight="1" thickBot="1" x14ac:dyDescent="0.35">
      <c r="A552" s="129">
        <f>A531+1</f>
        <v>26</v>
      </c>
      <c r="B552" s="117" t="s">
        <v>76</v>
      </c>
      <c r="C552" s="177">
        <f t="shared" ref="C552:K552" si="71">SUM(C532:C551)</f>
        <v>0</v>
      </c>
      <c r="D552" s="177">
        <f t="shared" si="71"/>
        <v>15</v>
      </c>
      <c r="E552" s="177">
        <f t="shared" si="71"/>
        <v>0</v>
      </c>
      <c r="F552" s="177">
        <f t="shared" si="71"/>
        <v>74</v>
      </c>
      <c r="G552" s="177">
        <f t="shared" si="71"/>
        <v>89</v>
      </c>
      <c r="H552" s="177">
        <f t="shared" si="71"/>
        <v>0</v>
      </c>
      <c r="I552" s="177">
        <f t="shared" si="71"/>
        <v>0</v>
      </c>
      <c r="J552" s="177">
        <f t="shared" si="71"/>
        <v>0</v>
      </c>
      <c r="K552" s="177">
        <f t="shared" si="71"/>
        <v>0</v>
      </c>
      <c r="L552" s="169">
        <f t="shared" si="68"/>
        <v>0</v>
      </c>
      <c r="M552" s="177">
        <f>SUM(M532:M551)</f>
        <v>0</v>
      </c>
      <c r="N552" s="177">
        <f>SUM(N532:N551)</f>
        <v>0</v>
      </c>
      <c r="O552" s="184">
        <f>SUM(O532:O551)</f>
        <v>0</v>
      </c>
    </row>
    <row r="553" spans="1:15" ht="20.100000000000001" customHeight="1" x14ac:dyDescent="0.3">
      <c r="A553" s="130" t="s">
        <v>2</v>
      </c>
      <c r="B553" s="402" t="s">
        <v>77</v>
      </c>
      <c r="C553" s="185"/>
      <c r="D553" s="185"/>
      <c r="E553" s="186"/>
      <c r="F553" s="187"/>
      <c r="G553" s="171">
        <f t="shared" ref="G553:G572" si="72">F553+E553+D553+C553</f>
        <v>0</v>
      </c>
      <c r="H553" s="171"/>
      <c r="I553" s="169"/>
      <c r="J553" s="207"/>
      <c r="K553" s="208"/>
      <c r="L553" s="169">
        <f t="shared" si="68"/>
        <v>0</v>
      </c>
      <c r="M553" s="201"/>
      <c r="N553" s="201"/>
      <c r="O553" s="192">
        <f t="shared" si="65"/>
        <v>0</v>
      </c>
    </row>
    <row r="554" spans="1:15" ht="20.100000000000001" customHeight="1" x14ac:dyDescent="0.3">
      <c r="A554" s="1" t="s">
        <v>3</v>
      </c>
      <c r="B554" s="403"/>
      <c r="C554" s="193"/>
      <c r="D554" s="193"/>
      <c r="E554" s="194"/>
      <c r="F554" s="195"/>
      <c r="G554" s="171">
        <f t="shared" si="72"/>
        <v>0</v>
      </c>
      <c r="H554" s="171"/>
      <c r="I554" s="169"/>
      <c r="J554" s="207"/>
      <c r="K554" s="208"/>
      <c r="L554" s="169">
        <f t="shared" si="68"/>
        <v>0</v>
      </c>
      <c r="M554" s="201"/>
      <c r="N554" s="201"/>
      <c r="O554" s="192">
        <f t="shared" si="65"/>
        <v>0</v>
      </c>
    </row>
    <row r="555" spans="1:15" ht="20.100000000000001" customHeight="1" x14ac:dyDescent="0.3">
      <c r="A555" s="1" t="s">
        <v>4</v>
      </c>
      <c r="B555" s="403"/>
      <c r="C555" s="193"/>
      <c r="D555" s="193">
        <v>2</v>
      </c>
      <c r="E555" s="194">
        <v>6</v>
      </c>
      <c r="F555" s="195">
        <v>9</v>
      </c>
      <c r="G555" s="171">
        <f t="shared" si="72"/>
        <v>17</v>
      </c>
      <c r="H555" s="171"/>
      <c r="I555" s="169"/>
      <c r="J555" s="207"/>
      <c r="K555" s="208"/>
      <c r="L555" s="169">
        <f t="shared" si="68"/>
        <v>0</v>
      </c>
      <c r="M555" s="201"/>
      <c r="N555" s="201"/>
      <c r="O555" s="192">
        <f t="shared" si="65"/>
        <v>0</v>
      </c>
    </row>
    <row r="556" spans="1:15" ht="20.100000000000001" customHeight="1" x14ac:dyDescent="0.3">
      <c r="A556" s="1" t="s">
        <v>5</v>
      </c>
      <c r="B556" s="403"/>
      <c r="C556" s="193"/>
      <c r="D556" s="193">
        <v>1</v>
      </c>
      <c r="E556" s="194">
        <v>1</v>
      </c>
      <c r="F556" s="195">
        <v>3</v>
      </c>
      <c r="G556" s="171">
        <f t="shared" si="72"/>
        <v>5</v>
      </c>
      <c r="H556" s="171"/>
      <c r="I556" s="169"/>
      <c r="J556" s="207"/>
      <c r="K556" s="208"/>
      <c r="L556" s="169">
        <f t="shared" si="68"/>
        <v>0</v>
      </c>
      <c r="M556" s="201"/>
      <c r="N556" s="201"/>
      <c r="O556" s="192">
        <f t="shared" si="65"/>
        <v>0</v>
      </c>
    </row>
    <row r="557" spans="1:15" ht="20.100000000000001" customHeight="1" x14ac:dyDescent="0.3">
      <c r="A557" s="1" t="s">
        <v>6</v>
      </c>
      <c r="B557" s="403"/>
      <c r="C557" s="193"/>
      <c r="D557" s="193"/>
      <c r="E557" s="194"/>
      <c r="F557" s="195"/>
      <c r="G557" s="171">
        <f t="shared" si="72"/>
        <v>0</v>
      </c>
      <c r="H557" s="171"/>
      <c r="I557" s="169"/>
      <c r="J557" s="207"/>
      <c r="K557" s="208"/>
      <c r="L557" s="169">
        <f t="shared" si="68"/>
        <v>0</v>
      </c>
      <c r="M557" s="201"/>
      <c r="N557" s="201"/>
      <c r="O557" s="192">
        <f t="shared" ref="O557:O614" si="73">N557+M557</f>
        <v>0</v>
      </c>
    </row>
    <row r="558" spans="1:15" ht="20.100000000000001" customHeight="1" x14ac:dyDescent="0.3">
      <c r="A558" s="1" t="s">
        <v>7</v>
      </c>
      <c r="B558" s="403"/>
      <c r="C558" s="193"/>
      <c r="D558" s="193"/>
      <c r="E558" s="194"/>
      <c r="F558" s="195"/>
      <c r="G558" s="171">
        <f t="shared" si="72"/>
        <v>0</v>
      </c>
      <c r="H558" s="171"/>
      <c r="I558" s="169"/>
      <c r="J558" s="207"/>
      <c r="K558" s="208"/>
      <c r="L558" s="169">
        <f t="shared" si="68"/>
        <v>0</v>
      </c>
      <c r="M558" s="201"/>
      <c r="N558" s="201"/>
      <c r="O558" s="192">
        <f t="shared" si="73"/>
        <v>0</v>
      </c>
    </row>
    <row r="559" spans="1:15" ht="20.100000000000001" customHeight="1" x14ac:dyDescent="0.3">
      <c r="A559" s="1" t="s">
        <v>8</v>
      </c>
      <c r="B559" s="403"/>
      <c r="C559" s="193"/>
      <c r="D559" s="193"/>
      <c r="E559" s="194"/>
      <c r="F559" s="195"/>
      <c r="G559" s="171">
        <f t="shared" si="72"/>
        <v>0</v>
      </c>
      <c r="H559" s="171"/>
      <c r="I559" s="169"/>
      <c r="J559" s="207"/>
      <c r="K559" s="208"/>
      <c r="L559" s="169">
        <f t="shared" si="68"/>
        <v>0</v>
      </c>
      <c r="M559" s="201"/>
      <c r="N559" s="201"/>
      <c r="O559" s="192">
        <f t="shared" si="73"/>
        <v>0</v>
      </c>
    </row>
    <row r="560" spans="1:15" ht="20.100000000000001" customHeight="1" x14ac:dyDescent="0.3">
      <c r="A560" s="1" t="s">
        <v>9</v>
      </c>
      <c r="B560" s="403"/>
      <c r="C560" s="193"/>
      <c r="D560" s="193"/>
      <c r="E560" s="194"/>
      <c r="F560" s="195"/>
      <c r="G560" s="171">
        <f t="shared" si="72"/>
        <v>0</v>
      </c>
      <c r="H560" s="171"/>
      <c r="I560" s="169"/>
      <c r="J560" s="207"/>
      <c r="K560" s="208"/>
      <c r="L560" s="169">
        <f t="shared" si="68"/>
        <v>0</v>
      </c>
      <c r="M560" s="201"/>
      <c r="N560" s="201"/>
      <c r="O560" s="192">
        <f t="shared" si="73"/>
        <v>0</v>
      </c>
    </row>
    <row r="561" spans="1:15" ht="20.100000000000001" customHeight="1" x14ac:dyDescent="0.3">
      <c r="A561" s="1" t="s">
        <v>10</v>
      </c>
      <c r="B561" s="403"/>
      <c r="C561" s="198"/>
      <c r="D561" s="198"/>
      <c r="E561" s="199"/>
      <c r="F561" s="200"/>
      <c r="G561" s="182">
        <f t="shared" si="72"/>
        <v>0</v>
      </c>
      <c r="H561" s="171"/>
      <c r="I561" s="169"/>
      <c r="J561" s="207"/>
      <c r="K561" s="208"/>
      <c r="L561" s="169">
        <f t="shared" si="68"/>
        <v>0</v>
      </c>
      <c r="M561" s="201"/>
      <c r="N561" s="201"/>
      <c r="O561" s="192">
        <f t="shared" si="73"/>
        <v>0</v>
      </c>
    </row>
    <row r="562" spans="1:15" ht="20.100000000000001" customHeight="1" x14ac:dyDescent="0.3">
      <c r="A562" s="1" t="s">
        <v>11</v>
      </c>
      <c r="B562" s="403"/>
      <c r="C562" s="193"/>
      <c r="D562" s="193">
        <v>3</v>
      </c>
      <c r="E562" s="194">
        <v>4</v>
      </c>
      <c r="F562" s="195">
        <v>6</v>
      </c>
      <c r="G562" s="171">
        <f t="shared" si="72"/>
        <v>13</v>
      </c>
      <c r="H562" s="171"/>
      <c r="I562" s="169"/>
      <c r="J562" s="207"/>
      <c r="K562" s="208"/>
      <c r="L562" s="169">
        <f t="shared" si="68"/>
        <v>0</v>
      </c>
      <c r="M562" s="201"/>
      <c r="N562" s="201"/>
      <c r="O562" s="192">
        <f t="shared" si="73"/>
        <v>0</v>
      </c>
    </row>
    <row r="563" spans="1:15" ht="20.100000000000001" customHeight="1" x14ac:dyDescent="0.3">
      <c r="A563" s="1" t="s">
        <v>12</v>
      </c>
      <c r="B563" s="403"/>
      <c r="C563" s="193"/>
      <c r="D563" s="193"/>
      <c r="E563" s="194"/>
      <c r="F563" s="195"/>
      <c r="G563" s="171">
        <f t="shared" si="72"/>
        <v>0</v>
      </c>
      <c r="H563" s="171"/>
      <c r="I563" s="169"/>
      <c r="J563" s="207"/>
      <c r="K563" s="208"/>
      <c r="L563" s="169">
        <f t="shared" si="68"/>
        <v>0</v>
      </c>
      <c r="M563" s="201"/>
      <c r="N563" s="201"/>
      <c r="O563" s="192">
        <f t="shared" si="73"/>
        <v>0</v>
      </c>
    </row>
    <row r="564" spans="1:15" ht="20.100000000000001" customHeight="1" x14ac:dyDescent="0.3">
      <c r="A564" s="1" t="s">
        <v>13</v>
      </c>
      <c r="B564" s="403"/>
      <c r="C564" s="193"/>
      <c r="D564" s="193"/>
      <c r="E564" s="194"/>
      <c r="F564" s="195"/>
      <c r="G564" s="171">
        <f t="shared" si="72"/>
        <v>0</v>
      </c>
      <c r="H564" s="171"/>
      <c r="I564" s="169"/>
      <c r="J564" s="207"/>
      <c r="K564" s="208"/>
      <c r="L564" s="169">
        <f t="shared" si="68"/>
        <v>0</v>
      </c>
      <c r="M564" s="201"/>
      <c r="N564" s="201"/>
      <c r="O564" s="192">
        <f t="shared" si="73"/>
        <v>0</v>
      </c>
    </row>
    <row r="565" spans="1:15" ht="20.100000000000001" customHeight="1" x14ac:dyDescent="0.3">
      <c r="A565" s="1" t="s">
        <v>14</v>
      </c>
      <c r="B565" s="403"/>
      <c r="C565" s="193"/>
      <c r="D565" s="193"/>
      <c r="E565" s="194"/>
      <c r="F565" s="195"/>
      <c r="G565" s="171">
        <f t="shared" si="72"/>
        <v>0</v>
      </c>
      <c r="H565" s="171"/>
      <c r="I565" s="169"/>
      <c r="J565" s="207"/>
      <c r="K565" s="208"/>
      <c r="L565" s="169">
        <f t="shared" si="68"/>
        <v>0</v>
      </c>
      <c r="M565" s="201"/>
      <c r="N565" s="201"/>
      <c r="O565" s="192">
        <f t="shared" si="73"/>
        <v>0</v>
      </c>
    </row>
    <row r="566" spans="1:15" ht="20.100000000000001" customHeight="1" x14ac:dyDescent="0.3">
      <c r="A566" s="1" t="s">
        <v>15</v>
      </c>
      <c r="B566" s="403"/>
      <c r="C566" s="193"/>
      <c r="D566" s="193"/>
      <c r="E566" s="194"/>
      <c r="F566" s="195"/>
      <c r="G566" s="171">
        <f t="shared" si="72"/>
        <v>0</v>
      </c>
      <c r="H566" s="171"/>
      <c r="I566" s="169"/>
      <c r="J566" s="207"/>
      <c r="K566" s="208"/>
      <c r="L566" s="169">
        <f t="shared" si="68"/>
        <v>0</v>
      </c>
      <c r="M566" s="201"/>
      <c r="N566" s="201"/>
      <c r="O566" s="192">
        <f t="shared" si="73"/>
        <v>0</v>
      </c>
    </row>
    <row r="567" spans="1:15" ht="20.100000000000001" customHeight="1" x14ac:dyDescent="0.3">
      <c r="A567" s="1" t="s">
        <v>16</v>
      </c>
      <c r="B567" s="403"/>
      <c r="C567" s="193"/>
      <c r="D567" s="193"/>
      <c r="E567" s="194"/>
      <c r="F567" s="195"/>
      <c r="G567" s="171">
        <f t="shared" si="72"/>
        <v>0</v>
      </c>
      <c r="H567" s="171"/>
      <c r="I567" s="169"/>
      <c r="J567" s="207"/>
      <c r="K567" s="208"/>
      <c r="L567" s="169">
        <f t="shared" si="68"/>
        <v>0</v>
      </c>
      <c r="M567" s="201"/>
      <c r="N567" s="201"/>
      <c r="O567" s="192">
        <f t="shared" si="73"/>
        <v>0</v>
      </c>
    </row>
    <row r="568" spans="1:15" ht="20.100000000000001" customHeight="1" x14ac:dyDescent="0.3">
      <c r="A568" s="128" t="s">
        <v>17</v>
      </c>
      <c r="B568" s="403"/>
      <c r="C568" s="198"/>
      <c r="D568" s="198"/>
      <c r="E568" s="199"/>
      <c r="F568" s="200"/>
      <c r="G568" s="182">
        <f t="shared" si="72"/>
        <v>0</v>
      </c>
      <c r="H568" s="171"/>
      <c r="I568" s="169"/>
      <c r="J568" s="207"/>
      <c r="K568" s="208"/>
      <c r="L568" s="169">
        <f t="shared" si="68"/>
        <v>0</v>
      </c>
      <c r="M568" s="201"/>
      <c r="N568" s="201"/>
      <c r="O568" s="192">
        <f t="shared" si="73"/>
        <v>0</v>
      </c>
    </row>
    <row r="569" spans="1:15" ht="20.100000000000001" customHeight="1" x14ac:dyDescent="0.3">
      <c r="A569" s="1" t="s">
        <v>18</v>
      </c>
      <c r="B569" s="403"/>
      <c r="C569" s="193"/>
      <c r="D569" s="193"/>
      <c r="E569" s="194"/>
      <c r="F569" s="195"/>
      <c r="G569" s="171">
        <f t="shared" si="72"/>
        <v>0</v>
      </c>
      <c r="H569" s="171"/>
      <c r="I569" s="169"/>
      <c r="J569" s="207"/>
      <c r="K569" s="208"/>
      <c r="L569" s="169">
        <f t="shared" si="68"/>
        <v>0</v>
      </c>
      <c r="M569" s="201"/>
      <c r="N569" s="201"/>
      <c r="O569" s="192">
        <f t="shared" si="73"/>
        <v>0</v>
      </c>
    </row>
    <row r="570" spans="1:15" ht="20.100000000000001" customHeight="1" x14ac:dyDescent="0.3">
      <c r="A570" s="1" t="s">
        <v>19</v>
      </c>
      <c r="B570" s="403"/>
      <c r="C570" s="193"/>
      <c r="D570" s="193"/>
      <c r="E570" s="194"/>
      <c r="F570" s="195"/>
      <c r="G570" s="171">
        <f t="shared" si="72"/>
        <v>0</v>
      </c>
      <c r="H570" s="171"/>
      <c r="I570" s="169"/>
      <c r="J570" s="207"/>
      <c r="K570" s="208"/>
      <c r="L570" s="169">
        <f t="shared" si="68"/>
        <v>0</v>
      </c>
      <c r="M570" s="201"/>
      <c r="N570" s="201"/>
      <c r="O570" s="192">
        <f t="shared" si="73"/>
        <v>0</v>
      </c>
    </row>
    <row r="571" spans="1:15" ht="20.100000000000001" customHeight="1" x14ac:dyDescent="0.3">
      <c r="A571" s="1" t="s">
        <v>20</v>
      </c>
      <c r="B571" s="403"/>
      <c r="C571" s="193"/>
      <c r="D571" s="193"/>
      <c r="E571" s="194"/>
      <c r="F571" s="195"/>
      <c r="G571" s="171">
        <f t="shared" si="72"/>
        <v>0</v>
      </c>
      <c r="H571" s="171"/>
      <c r="I571" s="169"/>
      <c r="J571" s="207"/>
      <c r="K571" s="208"/>
      <c r="L571" s="169">
        <f t="shared" si="68"/>
        <v>0</v>
      </c>
      <c r="M571" s="201"/>
      <c r="N571" s="201"/>
      <c r="O571" s="192">
        <f t="shared" si="73"/>
        <v>0</v>
      </c>
    </row>
    <row r="572" spans="1:15" ht="20.100000000000001" customHeight="1" thickBot="1" x14ac:dyDescent="0.35">
      <c r="A572" s="1" t="s">
        <v>21</v>
      </c>
      <c r="B572" s="404"/>
      <c r="C572" s="193"/>
      <c r="D572" s="193"/>
      <c r="E572" s="194"/>
      <c r="F572" s="195"/>
      <c r="G572" s="171">
        <f t="shared" si="72"/>
        <v>0</v>
      </c>
      <c r="H572" s="171"/>
      <c r="I572" s="169"/>
      <c r="J572" s="207"/>
      <c r="K572" s="208"/>
      <c r="L572" s="169">
        <f t="shared" si="68"/>
        <v>0</v>
      </c>
      <c r="M572" s="201"/>
      <c r="N572" s="201"/>
      <c r="O572" s="192">
        <f t="shared" si="73"/>
        <v>0</v>
      </c>
    </row>
    <row r="573" spans="1:15" ht="20.100000000000001" customHeight="1" thickBot="1" x14ac:dyDescent="0.35">
      <c r="A573" s="129">
        <f>A552+1</f>
        <v>27</v>
      </c>
      <c r="B573" s="117" t="s">
        <v>77</v>
      </c>
      <c r="C573" s="177">
        <f t="shared" ref="C573:K573" si="74">SUM(C553:C572)</f>
        <v>0</v>
      </c>
      <c r="D573" s="177">
        <f t="shared" si="74"/>
        <v>6</v>
      </c>
      <c r="E573" s="177">
        <f t="shared" si="74"/>
        <v>11</v>
      </c>
      <c r="F573" s="177">
        <f t="shared" si="74"/>
        <v>18</v>
      </c>
      <c r="G573" s="177">
        <f t="shared" si="74"/>
        <v>35</v>
      </c>
      <c r="H573" s="177">
        <f t="shared" si="74"/>
        <v>0</v>
      </c>
      <c r="I573" s="177">
        <f t="shared" si="74"/>
        <v>0</v>
      </c>
      <c r="J573" s="177">
        <f t="shared" si="74"/>
        <v>0</v>
      </c>
      <c r="K573" s="177">
        <f t="shared" si="74"/>
        <v>0</v>
      </c>
      <c r="L573" s="169">
        <f t="shared" si="68"/>
        <v>0</v>
      </c>
      <c r="M573" s="177">
        <f>SUM(M553:M572)</f>
        <v>0</v>
      </c>
      <c r="N573" s="177">
        <f>SUM(N553:N572)</f>
        <v>0</v>
      </c>
      <c r="O573" s="184">
        <f>SUM(O553:O572)</f>
        <v>0</v>
      </c>
    </row>
    <row r="574" spans="1:15" ht="20.100000000000001" customHeight="1" x14ac:dyDescent="0.3">
      <c r="A574" s="130" t="s">
        <v>2</v>
      </c>
      <c r="B574" s="150" t="s">
        <v>78</v>
      </c>
      <c r="C574" s="185"/>
      <c r="D574" s="185"/>
      <c r="E574" s="186"/>
      <c r="F574" s="187"/>
      <c r="G574" s="171">
        <f t="shared" ref="G574:G635" si="75">F574+E574+D574+C574</f>
        <v>0</v>
      </c>
      <c r="H574" s="171"/>
      <c r="I574" s="169"/>
      <c r="J574" s="207"/>
      <c r="K574" s="208"/>
      <c r="L574" s="169">
        <f t="shared" si="68"/>
        <v>0</v>
      </c>
      <c r="M574" s="201"/>
      <c r="N574" s="201"/>
      <c r="O574" s="192">
        <f t="shared" si="73"/>
        <v>0</v>
      </c>
    </row>
    <row r="575" spans="1:15" ht="20.100000000000001" customHeight="1" x14ac:dyDescent="0.3">
      <c r="A575" s="1" t="s">
        <v>3</v>
      </c>
      <c r="B575" s="151"/>
      <c r="C575" s="193"/>
      <c r="D575" s="193"/>
      <c r="E575" s="194"/>
      <c r="F575" s="195"/>
      <c r="G575" s="171">
        <f t="shared" si="75"/>
        <v>0</v>
      </c>
      <c r="H575" s="171"/>
      <c r="I575" s="169"/>
      <c r="J575" s="207"/>
      <c r="K575" s="208"/>
      <c r="L575" s="169">
        <f t="shared" si="68"/>
        <v>0</v>
      </c>
      <c r="M575" s="201"/>
      <c r="N575" s="201"/>
      <c r="O575" s="192">
        <f t="shared" si="73"/>
        <v>0</v>
      </c>
    </row>
    <row r="576" spans="1:15" ht="20.100000000000001" customHeight="1" x14ac:dyDescent="0.3">
      <c r="A576" s="1" t="s">
        <v>4</v>
      </c>
      <c r="B576" s="151"/>
      <c r="C576" s="193"/>
      <c r="D576" s="193"/>
      <c r="E576" s="194"/>
      <c r="F576" s="195"/>
      <c r="G576" s="171">
        <f t="shared" si="75"/>
        <v>0</v>
      </c>
      <c r="H576" s="171"/>
      <c r="I576" s="169"/>
      <c r="J576" s="207"/>
      <c r="K576" s="208"/>
      <c r="L576" s="169">
        <f t="shared" si="68"/>
        <v>0</v>
      </c>
      <c r="M576" s="201"/>
      <c r="N576" s="201"/>
      <c r="O576" s="192">
        <f t="shared" si="73"/>
        <v>0</v>
      </c>
    </row>
    <row r="577" spans="1:15" ht="20.100000000000001" customHeight="1" x14ac:dyDescent="0.3">
      <c r="A577" s="1" t="s">
        <v>5</v>
      </c>
      <c r="B577" s="151"/>
      <c r="C577" s="193"/>
      <c r="D577" s="193"/>
      <c r="E577" s="194"/>
      <c r="F577" s="195"/>
      <c r="G577" s="171">
        <f t="shared" si="75"/>
        <v>0</v>
      </c>
      <c r="H577" s="171"/>
      <c r="I577" s="169"/>
      <c r="J577" s="207"/>
      <c r="K577" s="208"/>
      <c r="L577" s="169">
        <f t="shared" ref="L577:L640" si="76">H577+K577+J577+I577</f>
        <v>0</v>
      </c>
      <c r="M577" s="201"/>
      <c r="N577" s="201"/>
      <c r="O577" s="192">
        <f t="shared" si="73"/>
        <v>0</v>
      </c>
    </row>
    <row r="578" spans="1:15" ht="20.100000000000001" customHeight="1" x14ac:dyDescent="0.3">
      <c r="A578" s="1" t="s">
        <v>6</v>
      </c>
      <c r="B578" s="151"/>
      <c r="C578" s="193"/>
      <c r="D578" s="193">
        <v>3</v>
      </c>
      <c r="E578" s="194">
        <v>6</v>
      </c>
      <c r="F578" s="195">
        <v>8</v>
      </c>
      <c r="G578" s="171">
        <f t="shared" si="75"/>
        <v>17</v>
      </c>
      <c r="H578" s="171"/>
      <c r="I578" s="169"/>
      <c r="J578" s="207"/>
      <c r="K578" s="208"/>
      <c r="L578" s="169">
        <f t="shared" si="76"/>
        <v>0</v>
      </c>
      <c r="M578" s="201"/>
      <c r="N578" s="201"/>
      <c r="O578" s="192">
        <f t="shared" si="73"/>
        <v>0</v>
      </c>
    </row>
    <row r="579" spans="1:15" ht="20.100000000000001" customHeight="1" x14ac:dyDescent="0.3">
      <c r="A579" s="1" t="s">
        <v>7</v>
      </c>
      <c r="B579" s="151"/>
      <c r="C579" s="193"/>
      <c r="D579" s="193">
        <v>1</v>
      </c>
      <c r="E579" s="194">
        <v>2</v>
      </c>
      <c r="F579" s="195">
        <v>2</v>
      </c>
      <c r="G579" s="171">
        <f t="shared" si="75"/>
        <v>5</v>
      </c>
      <c r="H579" s="171"/>
      <c r="I579" s="169"/>
      <c r="J579" s="207"/>
      <c r="K579" s="208"/>
      <c r="L579" s="169">
        <f t="shared" si="76"/>
        <v>0</v>
      </c>
      <c r="M579" s="201"/>
      <c r="N579" s="201"/>
      <c r="O579" s="192">
        <f t="shared" si="73"/>
        <v>0</v>
      </c>
    </row>
    <row r="580" spans="1:15" ht="20.100000000000001" customHeight="1" x14ac:dyDescent="0.3">
      <c r="A580" s="1" t="s">
        <v>8</v>
      </c>
      <c r="B580" s="151"/>
      <c r="C580" s="193"/>
      <c r="D580" s="193">
        <v>1</v>
      </c>
      <c r="E580" s="194">
        <v>6</v>
      </c>
      <c r="F580" s="195">
        <v>2</v>
      </c>
      <c r="G580" s="171">
        <f t="shared" si="75"/>
        <v>9</v>
      </c>
      <c r="H580" s="171"/>
      <c r="I580" s="169"/>
      <c r="J580" s="207"/>
      <c r="K580" s="208"/>
      <c r="L580" s="169">
        <f t="shared" si="76"/>
        <v>0</v>
      </c>
      <c r="M580" s="201"/>
      <c r="N580" s="201"/>
      <c r="O580" s="192">
        <f t="shared" si="73"/>
        <v>0</v>
      </c>
    </row>
    <row r="581" spans="1:15" ht="20.100000000000001" customHeight="1" x14ac:dyDescent="0.3">
      <c r="A581" s="1" t="s">
        <v>9</v>
      </c>
      <c r="B581" s="151"/>
      <c r="C581" s="193"/>
      <c r="D581" s="193">
        <v>1</v>
      </c>
      <c r="E581" s="194">
        <v>0</v>
      </c>
      <c r="F581" s="195">
        <v>3</v>
      </c>
      <c r="G581" s="171">
        <f t="shared" si="75"/>
        <v>4</v>
      </c>
      <c r="H581" s="171"/>
      <c r="I581" s="169"/>
      <c r="J581" s="207"/>
      <c r="K581" s="208"/>
      <c r="L581" s="169">
        <f t="shared" si="76"/>
        <v>0</v>
      </c>
      <c r="M581" s="201"/>
      <c r="N581" s="201"/>
      <c r="O581" s="192">
        <f t="shared" si="73"/>
        <v>0</v>
      </c>
    </row>
    <row r="582" spans="1:15" ht="20.100000000000001" customHeight="1" x14ac:dyDescent="0.3">
      <c r="A582" s="1" t="s">
        <v>10</v>
      </c>
      <c r="B582" s="152"/>
      <c r="C582" s="198"/>
      <c r="D582" s="198"/>
      <c r="E582" s="199"/>
      <c r="F582" s="200"/>
      <c r="G582" s="182">
        <f t="shared" si="75"/>
        <v>0</v>
      </c>
      <c r="H582" s="171"/>
      <c r="I582" s="169"/>
      <c r="J582" s="207"/>
      <c r="K582" s="208"/>
      <c r="L582" s="169">
        <f t="shared" si="76"/>
        <v>0</v>
      </c>
      <c r="M582" s="201"/>
      <c r="N582" s="201"/>
      <c r="O582" s="192">
        <f t="shared" si="73"/>
        <v>0</v>
      </c>
    </row>
    <row r="583" spans="1:15" ht="20.100000000000001" customHeight="1" x14ac:dyDescent="0.3">
      <c r="A583" s="1" t="s">
        <v>11</v>
      </c>
      <c r="B583" s="151"/>
      <c r="C583" s="193"/>
      <c r="D583" s="193"/>
      <c r="E583" s="194"/>
      <c r="F583" s="195"/>
      <c r="G583" s="171">
        <f t="shared" si="75"/>
        <v>0</v>
      </c>
      <c r="H583" s="171"/>
      <c r="I583" s="169"/>
      <c r="J583" s="207"/>
      <c r="K583" s="208"/>
      <c r="L583" s="169">
        <f t="shared" si="76"/>
        <v>0</v>
      </c>
      <c r="M583" s="201"/>
      <c r="N583" s="201"/>
      <c r="O583" s="192">
        <f t="shared" si="73"/>
        <v>0</v>
      </c>
    </row>
    <row r="584" spans="1:15" ht="20.100000000000001" customHeight="1" x14ac:dyDescent="0.3">
      <c r="A584" s="1" t="s">
        <v>12</v>
      </c>
      <c r="B584" s="151"/>
      <c r="C584" s="193"/>
      <c r="D584" s="193"/>
      <c r="E584" s="194"/>
      <c r="F584" s="195"/>
      <c r="G584" s="171">
        <f t="shared" si="75"/>
        <v>0</v>
      </c>
      <c r="H584" s="171"/>
      <c r="I584" s="169"/>
      <c r="J584" s="207"/>
      <c r="K584" s="208"/>
      <c r="L584" s="169">
        <f t="shared" si="76"/>
        <v>0</v>
      </c>
      <c r="M584" s="201"/>
      <c r="N584" s="201"/>
      <c r="O584" s="192">
        <f t="shared" si="73"/>
        <v>0</v>
      </c>
    </row>
    <row r="585" spans="1:15" ht="20.100000000000001" customHeight="1" x14ac:dyDescent="0.3">
      <c r="A585" s="1" t="s">
        <v>13</v>
      </c>
      <c r="B585" s="151"/>
      <c r="C585" s="193"/>
      <c r="D585" s="193"/>
      <c r="E585" s="194"/>
      <c r="F585" s="195"/>
      <c r="G585" s="171">
        <f t="shared" si="75"/>
        <v>0</v>
      </c>
      <c r="H585" s="171"/>
      <c r="I585" s="169"/>
      <c r="J585" s="207"/>
      <c r="K585" s="208"/>
      <c r="L585" s="169">
        <f t="shared" si="76"/>
        <v>0</v>
      </c>
      <c r="M585" s="201"/>
      <c r="N585" s="201"/>
      <c r="O585" s="192">
        <f t="shared" si="73"/>
        <v>0</v>
      </c>
    </row>
    <row r="586" spans="1:15" ht="20.100000000000001" customHeight="1" x14ac:dyDescent="0.3">
      <c r="A586" s="1" t="s">
        <v>14</v>
      </c>
      <c r="B586" s="151"/>
      <c r="C586" s="193"/>
      <c r="D586" s="193"/>
      <c r="E586" s="194"/>
      <c r="F586" s="195"/>
      <c r="G586" s="171">
        <f t="shared" si="75"/>
        <v>0</v>
      </c>
      <c r="H586" s="171"/>
      <c r="I586" s="169"/>
      <c r="J586" s="207"/>
      <c r="K586" s="208"/>
      <c r="L586" s="169">
        <f t="shared" si="76"/>
        <v>0</v>
      </c>
      <c r="M586" s="201"/>
      <c r="N586" s="201"/>
      <c r="O586" s="192">
        <f t="shared" si="73"/>
        <v>0</v>
      </c>
    </row>
    <row r="587" spans="1:15" ht="20.100000000000001" customHeight="1" x14ac:dyDescent="0.3">
      <c r="A587" s="1" t="s">
        <v>15</v>
      </c>
      <c r="B587" s="151"/>
      <c r="C587" s="193"/>
      <c r="D587" s="193"/>
      <c r="E587" s="194"/>
      <c r="F587" s="195"/>
      <c r="G587" s="171">
        <f t="shared" si="75"/>
        <v>0</v>
      </c>
      <c r="H587" s="171"/>
      <c r="I587" s="169"/>
      <c r="J587" s="207"/>
      <c r="K587" s="208"/>
      <c r="L587" s="169">
        <f t="shared" si="76"/>
        <v>0</v>
      </c>
      <c r="M587" s="201"/>
      <c r="N587" s="201"/>
      <c r="O587" s="192">
        <f t="shared" si="73"/>
        <v>0</v>
      </c>
    </row>
    <row r="588" spans="1:15" ht="20.100000000000001" customHeight="1" x14ac:dyDescent="0.3">
      <c r="A588" s="1" t="s">
        <v>16</v>
      </c>
      <c r="B588" s="151"/>
      <c r="C588" s="193"/>
      <c r="D588" s="193"/>
      <c r="E588" s="194"/>
      <c r="F588" s="195"/>
      <c r="G588" s="171">
        <f t="shared" si="75"/>
        <v>0</v>
      </c>
      <c r="H588" s="171"/>
      <c r="I588" s="169"/>
      <c r="J588" s="207"/>
      <c r="K588" s="208"/>
      <c r="L588" s="169">
        <f t="shared" si="76"/>
        <v>0</v>
      </c>
      <c r="M588" s="201"/>
      <c r="N588" s="201"/>
      <c r="O588" s="192">
        <f t="shared" si="73"/>
        <v>0</v>
      </c>
    </row>
    <row r="589" spans="1:15" ht="20.100000000000001" customHeight="1" x14ac:dyDescent="0.3">
      <c r="A589" s="128" t="s">
        <v>17</v>
      </c>
      <c r="B589" s="153"/>
      <c r="C589" s="198"/>
      <c r="D589" s="198"/>
      <c r="E589" s="199"/>
      <c r="F589" s="200"/>
      <c r="G589" s="182">
        <f t="shared" si="75"/>
        <v>0</v>
      </c>
      <c r="H589" s="171"/>
      <c r="I589" s="169"/>
      <c r="J589" s="207"/>
      <c r="K589" s="208"/>
      <c r="L589" s="169">
        <f t="shared" si="76"/>
        <v>0</v>
      </c>
      <c r="M589" s="201"/>
      <c r="N589" s="201"/>
      <c r="O589" s="192">
        <f t="shared" si="73"/>
        <v>0</v>
      </c>
    </row>
    <row r="590" spans="1:15" ht="20.100000000000001" customHeight="1" x14ac:dyDescent="0.3">
      <c r="A590" s="1" t="s">
        <v>18</v>
      </c>
      <c r="B590" s="151"/>
      <c r="C590" s="193"/>
      <c r="D590" s="193"/>
      <c r="E590" s="194"/>
      <c r="F590" s="195"/>
      <c r="G590" s="171">
        <f t="shared" si="75"/>
        <v>0</v>
      </c>
      <c r="H590" s="171"/>
      <c r="I590" s="169"/>
      <c r="J590" s="207"/>
      <c r="K590" s="208"/>
      <c r="L590" s="169">
        <f t="shared" si="76"/>
        <v>0</v>
      </c>
      <c r="M590" s="201"/>
      <c r="N590" s="201"/>
      <c r="O590" s="192">
        <f t="shared" si="73"/>
        <v>0</v>
      </c>
    </row>
    <row r="591" spans="1:15" ht="20.100000000000001" customHeight="1" x14ac:dyDescent="0.3">
      <c r="A591" s="1" t="s">
        <v>19</v>
      </c>
      <c r="B591" s="151"/>
      <c r="C591" s="193"/>
      <c r="D591" s="193"/>
      <c r="E591" s="194"/>
      <c r="F591" s="195"/>
      <c r="G591" s="171">
        <f t="shared" si="75"/>
        <v>0</v>
      </c>
      <c r="H591" s="171"/>
      <c r="I591" s="169"/>
      <c r="J591" s="207"/>
      <c r="K591" s="208"/>
      <c r="L591" s="169">
        <f t="shared" si="76"/>
        <v>0</v>
      </c>
      <c r="M591" s="201"/>
      <c r="N591" s="201"/>
      <c r="O591" s="192">
        <f t="shared" si="73"/>
        <v>0</v>
      </c>
    </row>
    <row r="592" spans="1:15" ht="20.100000000000001" customHeight="1" x14ac:dyDescent="0.3">
      <c r="A592" s="1" t="s">
        <v>20</v>
      </c>
      <c r="B592" s="151"/>
      <c r="C592" s="193"/>
      <c r="D592" s="193"/>
      <c r="E592" s="194"/>
      <c r="F592" s="195"/>
      <c r="G592" s="171">
        <f t="shared" si="75"/>
        <v>0</v>
      </c>
      <c r="H592" s="171"/>
      <c r="I592" s="169"/>
      <c r="J592" s="207"/>
      <c r="K592" s="208"/>
      <c r="L592" s="169">
        <f t="shared" si="76"/>
        <v>0</v>
      </c>
      <c r="M592" s="201"/>
      <c r="N592" s="201"/>
      <c r="O592" s="192">
        <f t="shared" si="73"/>
        <v>0</v>
      </c>
    </row>
    <row r="593" spans="1:15" ht="20.100000000000001" customHeight="1" thickBot="1" x14ac:dyDescent="0.35">
      <c r="A593" s="1" t="s">
        <v>21</v>
      </c>
      <c r="B593" s="151"/>
      <c r="C593" s="193"/>
      <c r="D593" s="193"/>
      <c r="E593" s="194"/>
      <c r="F593" s="195"/>
      <c r="G593" s="171">
        <f t="shared" si="75"/>
        <v>0</v>
      </c>
      <c r="H593" s="171"/>
      <c r="I593" s="169"/>
      <c r="J593" s="207"/>
      <c r="K593" s="208"/>
      <c r="L593" s="169">
        <f t="shared" si="76"/>
        <v>0</v>
      </c>
      <c r="M593" s="201"/>
      <c r="N593" s="201"/>
      <c r="O593" s="192">
        <f t="shared" si="73"/>
        <v>0</v>
      </c>
    </row>
    <row r="594" spans="1:15" ht="20.100000000000001" customHeight="1" thickBot="1" x14ac:dyDescent="0.35">
      <c r="A594" s="129">
        <f>A573+1</f>
        <v>28</v>
      </c>
      <c r="B594" s="117" t="s">
        <v>78</v>
      </c>
      <c r="C594" s="177">
        <f t="shared" ref="C594:K594" si="77">SUM(C574:C593)</f>
        <v>0</v>
      </c>
      <c r="D594" s="177">
        <f t="shared" si="77"/>
        <v>6</v>
      </c>
      <c r="E594" s="177">
        <f t="shared" si="77"/>
        <v>14</v>
      </c>
      <c r="F594" s="177">
        <f t="shared" si="77"/>
        <v>15</v>
      </c>
      <c r="G594" s="177">
        <f t="shared" si="77"/>
        <v>35</v>
      </c>
      <c r="H594" s="177">
        <f t="shared" si="77"/>
        <v>0</v>
      </c>
      <c r="I594" s="177">
        <f t="shared" si="77"/>
        <v>0</v>
      </c>
      <c r="J594" s="177">
        <f t="shared" si="77"/>
        <v>0</v>
      </c>
      <c r="K594" s="177">
        <f t="shared" si="77"/>
        <v>0</v>
      </c>
      <c r="L594" s="169">
        <f t="shared" si="76"/>
        <v>0</v>
      </c>
      <c r="M594" s="177">
        <f>SUM(M574:M593)</f>
        <v>0</v>
      </c>
      <c r="N594" s="177">
        <f>SUM(N574:N593)</f>
        <v>0</v>
      </c>
      <c r="O594" s="184">
        <f>SUM(O574:O593)</f>
        <v>0</v>
      </c>
    </row>
    <row r="595" spans="1:15" ht="20.100000000000001" customHeight="1" x14ac:dyDescent="0.3">
      <c r="A595" s="130" t="s">
        <v>2</v>
      </c>
      <c r="B595" s="154" t="s">
        <v>80</v>
      </c>
      <c r="C595" s="185"/>
      <c r="D595" s="185"/>
      <c r="E595" s="186"/>
      <c r="F595" s="187"/>
      <c r="G595" s="171">
        <f t="shared" si="75"/>
        <v>0</v>
      </c>
      <c r="H595" s="171"/>
      <c r="I595" s="169"/>
      <c r="J595" s="207"/>
      <c r="K595" s="208"/>
      <c r="L595" s="169">
        <f t="shared" si="76"/>
        <v>0</v>
      </c>
      <c r="M595" s="201"/>
      <c r="N595" s="201"/>
      <c r="O595" s="192">
        <f t="shared" si="73"/>
        <v>0</v>
      </c>
    </row>
    <row r="596" spans="1:15" ht="20.100000000000001" customHeight="1" x14ac:dyDescent="0.3">
      <c r="A596" s="1" t="s">
        <v>3</v>
      </c>
      <c r="B596" s="307"/>
      <c r="C596" s="193"/>
      <c r="D596" s="193"/>
      <c r="E596" s="194"/>
      <c r="F596" s="195"/>
      <c r="G596" s="171">
        <f t="shared" si="75"/>
        <v>0</v>
      </c>
      <c r="H596" s="171"/>
      <c r="I596" s="169"/>
      <c r="J596" s="207"/>
      <c r="K596" s="208"/>
      <c r="L596" s="169">
        <f t="shared" si="76"/>
        <v>0</v>
      </c>
      <c r="M596" s="201"/>
      <c r="N596" s="201"/>
      <c r="O596" s="192">
        <f t="shared" si="73"/>
        <v>0</v>
      </c>
    </row>
    <row r="597" spans="1:15" ht="20.100000000000001" customHeight="1" x14ac:dyDescent="0.3">
      <c r="A597" s="1" t="s">
        <v>4</v>
      </c>
      <c r="B597" s="307"/>
      <c r="C597" s="193"/>
      <c r="D597" s="193"/>
      <c r="E597" s="194"/>
      <c r="F597" s="195"/>
      <c r="G597" s="171">
        <f t="shared" si="75"/>
        <v>0</v>
      </c>
      <c r="H597" s="171"/>
      <c r="I597" s="169"/>
      <c r="J597" s="207"/>
      <c r="K597" s="208"/>
      <c r="L597" s="169">
        <f t="shared" si="76"/>
        <v>0</v>
      </c>
      <c r="M597" s="201"/>
      <c r="N597" s="201"/>
      <c r="O597" s="192">
        <f t="shared" si="73"/>
        <v>0</v>
      </c>
    </row>
    <row r="598" spans="1:15" ht="20.100000000000001" customHeight="1" x14ac:dyDescent="0.3">
      <c r="A598" s="1" t="s">
        <v>5</v>
      </c>
      <c r="B598" s="307"/>
      <c r="C598" s="193"/>
      <c r="D598" s="193"/>
      <c r="E598" s="194"/>
      <c r="F598" s="195"/>
      <c r="G598" s="171">
        <f t="shared" si="75"/>
        <v>0</v>
      </c>
      <c r="H598" s="171"/>
      <c r="I598" s="169"/>
      <c r="J598" s="207"/>
      <c r="K598" s="208"/>
      <c r="L598" s="169">
        <f t="shared" si="76"/>
        <v>0</v>
      </c>
      <c r="M598" s="201"/>
      <c r="N598" s="201"/>
      <c r="O598" s="192">
        <f t="shared" si="73"/>
        <v>0</v>
      </c>
    </row>
    <row r="599" spans="1:15" ht="20.100000000000001" customHeight="1" x14ac:dyDescent="0.3">
      <c r="A599" s="1" t="s">
        <v>6</v>
      </c>
      <c r="B599" s="307"/>
      <c r="C599" s="193"/>
      <c r="D599" s="193"/>
      <c r="E599" s="194"/>
      <c r="F599" s="195"/>
      <c r="G599" s="171">
        <f t="shared" si="75"/>
        <v>0</v>
      </c>
      <c r="H599" s="171"/>
      <c r="I599" s="169"/>
      <c r="J599" s="207"/>
      <c r="K599" s="208"/>
      <c r="L599" s="169">
        <f t="shared" si="76"/>
        <v>0</v>
      </c>
      <c r="M599" s="201"/>
      <c r="N599" s="201"/>
      <c r="O599" s="192">
        <f t="shared" si="73"/>
        <v>0</v>
      </c>
    </row>
    <row r="600" spans="1:15" ht="20.100000000000001" customHeight="1" x14ac:dyDescent="0.3">
      <c r="A600" s="1" t="s">
        <v>7</v>
      </c>
      <c r="B600" s="307"/>
      <c r="C600" s="193"/>
      <c r="D600" s="193"/>
      <c r="E600" s="194"/>
      <c r="F600" s="195"/>
      <c r="G600" s="171">
        <f t="shared" si="75"/>
        <v>0</v>
      </c>
      <c r="H600" s="171"/>
      <c r="I600" s="169"/>
      <c r="J600" s="207"/>
      <c r="K600" s="208"/>
      <c r="L600" s="169">
        <f t="shared" si="76"/>
        <v>0</v>
      </c>
      <c r="M600" s="201"/>
      <c r="N600" s="201"/>
      <c r="O600" s="192">
        <f t="shared" si="73"/>
        <v>0</v>
      </c>
    </row>
    <row r="601" spans="1:15" ht="20.100000000000001" customHeight="1" x14ac:dyDescent="0.3">
      <c r="A601" s="1" t="s">
        <v>8</v>
      </c>
      <c r="B601" s="307"/>
      <c r="C601" s="193"/>
      <c r="D601" s="193"/>
      <c r="E601" s="194"/>
      <c r="F601" s="195"/>
      <c r="G601" s="171">
        <f t="shared" si="75"/>
        <v>0</v>
      </c>
      <c r="H601" s="171"/>
      <c r="I601" s="169"/>
      <c r="J601" s="207"/>
      <c r="K601" s="208"/>
      <c r="L601" s="169">
        <f t="shared" si="76"/>
        <v>0</v>
      </c>
      <c r="M601" s="201"/>
      <c r="N601" s="201"/>
      <c r="O601" s="192">
        <f t="shared" si="73"/>
        <v>0</v>
      </c>
    </row>
    <row r="602" spans="1:15" ht="20.100000000000001" customHeight="1" x14ac:dyDescent="0.3">
      <c r="A602" s="1" t="s">
        <v>9</v>
      </c>
      <c r="B602" s="307"/>
      <c r="C602" s="193"/>
      <c r="D602" s="193"/>
      <c r="E602" s="194"/>
      <c r="F602" s="195"/>
      <c r="G602" s="171">
        <f t="shared" si="75"/>
        <v>0</v>
      </c>
      <c r="H602" s="171"/>
      <c r="I602" s="169"/>
      <c r="J602" s="207"/>
      <c r="K602" s="208"/>
      <c r="L602" s="169">
        <f t="shared" si="76"/>
        <v>0</v>
      </c>
      <c r="M602" s="201"/>
      <c r="N602" s="201"/>
      <c r="O602" s="192">
        <f t="shared" si="73"/>
        <v>0</v>
      </c>
    </row>
    <row r="603" spans="1:15" ht="20.100000000000001" customHeight="1" x14ac:dyDescent="0.3">
      <c r="A603" s="1" t="s">
        <v>10</v>
      </c>
      <c r="B603" s="156"/>
      <c r="C603" s="198"/>
      <c r="D603" s="198"/>
      <c r="E603" s="199"/>
      <c r="F603" s="200"/>
      <c r="G603" s="182">
        <f t="shared" si="75"/>
        <v>0</v>
      </c>
      <c r="H603" s="171"/>
      <c r="I603" s="169"/>
      <c r="J603" s="207"/>
      <c r="K603" s="208"/>
      <c r="L603" s="169">
        <f t="shared" si="76"/>
        <v>0</v>
      </c>
      <c r="M603" s="201"/>
      <c r="N603" s="201"/>
      <c r="O603" s="192">
        <f t="shared" si="73"/>
        <v>0</v>
      </c>
    </row>
    <row r="604" spans="1:15" ht="20.100000000000001" customHeight="1" x14ac:dyDescent="0.3">
      <c r="A604" s="1" t="s">
        <v>11</v>
      </c>
      <c r="B604" s="307"/>
      <c r="C604" s="193"/>
      <c r="D604" s="193"/>
      <c r="E604" s="194"/>
      <c r="F604" s="195"/>
      <c r="G604" s="171">
        <f t="shared" si="75"/>
        <v>0</v>
      </c>
      <c r="H604" s="171"/>
      <c r="I604" s="169"/>
      <c r="J604" s="207"/>
      <c r="K604" s="208"/>
      <c r="L604" s="169">
        <f t="shared" si="76"/>
        <v>0</v>
      </c>
      <c r="M604" s="201"/>
      <c r="N604" s="201"/>
      <c r="O604" s="192">
        <f t="shared" si="73"/>
        <v>0</v>
      </c>
    </row>
    <row r="605" spans="1:15" ht="20.100000000000001" customHeight="1" x14ac:dyDescent="0.3">
      <c r="A605" s="1" t="s">
        <v>12</v>
      </c>
      <c r="B605" s="307"/>
      <c r="C605" s="193"/>
      <c r="D605" s="193"/>
      <c r="E605" s="194"/>
      <c r="F605" s="195"/>
      <c r="G605" s="171">
        <f t="shared" si="75"/>
        <v>0</v>
      </c>
      <c r="H605" s="171"/>
      <c r="I605" s="169"/>
      <c r="J605" s="207"/>
      <c r="K605" s="208"/>
      <c r="L605" s="169">
        <f t="shared" si="76"/>
        <v>0</v>
      </c>
      <c r="M605" s="201"/>
      <c r="N605" s="201"/>
      <c r="O605" s="192">
        <f t="shared" si="73"/>
        <v>0</v>
      </c>
    </row>
    <row r="606" spans="1:15" ht="20.100000000000001" customHeight="1" x14ac:dyDescent="0.3">
      <c r="A606" s="1" t="s">
        <v>13</v>
      </c>
      <c r="B606" s="307"/>
      <c r="C606" s="193"/>
      <c r="D606" s="193"/>
      <c r="E606" s="194"/>
      <c r="F606" s="195"/>
      <c r="G606" s="171">
        <f t="shared" si="75"/>
        <v>0</v>
      </c>
      <c r="H606" s="171"/>
      <c r="I606" s="169"/>
      <c r="J606" s="207"/>
      <c r="K606" s="208"/>
      <c r="L606" s="169">
        <f t="shared" si="76"/>
        <v>0</v>
      </c>
      <c r="M606" s="201"/>
      <c r="N606" s="201"/>
      <c r="O606" s="192">
        <f t="shared" si="73"/>
        <v>0</v>
      </c>
    </row>
    <row r="607" spans="1:15" ht="20.100000000000001" customHeight="1" x14ac:dyDescent="0.3">
      <c r="A607" s="1" t="s">
        <v>14</v>
      </c>
      <c r="B607" s="307"/>
      <c r="C607" s="193"/>
      <c r="D607" s="193">
        <v>8</v>
      </c>
      <c r="E607" s="194">
        <v>0</v>
      </c>
      <c r="F607" s="195">
        <v>2</v>
      </c>
      <c r="G607" s="171">
        <f t="shared" si="75"/>
        <v>10</v>
      </c>
      <c r="H607" s="171"/>
      <c r="I607" s="169"/>
      <c r="J607" s="207"/>
      <c r="K607" s="208"/>
      <c r="L607" s="169">
        <f t="shared" si="76"/>
        <v>0</v>
      </c>
      <c r="M607" s="201"/>
      <c r="N607" s="201"/>
      <c r="O607" s="192">
        <f t="shared" si="73"/>
        <v>0</v>
      </c>
    </row>
    <row r="608" spans="1:15" ht="20.100000000000001" customHeight="1" x14ac:dyDescent="0.3">
      <c r="A608" s="1" t="s">
        <v>15</v>
      </c>
      <c r="B608" s="307"/>
      <c r="C608" s="193"/>
      <c r="D608" s="193"/>
      <c r="E608" s="194"/>
      <c r="F608" s="195">
        <v>1</v>
      </c>
      <c r="G608" s="171">
        <f t="shared" si="75"/>
        <v>1</v>
      </c>
      <c r="H608" s="171"/>
      <c r="I608" s="169"/>
      <c r="J608" s="207"/>
      <c r="K608" s="208"/>
      <c r="L608" s="169">
        <f t="shared" si="76"/>
        <v>0</v>
      </c>
      <c r="M608" s="201"/>
      <c r="N608" s="201"/>
      <c r="O608" s="192">
        <f t="shared" si="73"/>
        <v>0</v>
      </c>
    </row>
    <row r="609" spans="1:15" ht="20.100000000000001" customHeight="1" x14ac:dyDescent="0.3">
      <c r="A609" s="1" t="s">
        <v>16</v>
      </c>
      <c r="B609" s="307"/>
      <c r="C609" s="193"/>
      <c r="D609" s="193"/>
      <c r="E609" s="194"/>
      <c r="F609" s="195"/>
      <c r="G609" s="171">
        <f t="shared" si="75"/>
        <v>0</v>
      </c>
      <c r="H609" s="171"/>
      <c r="I609" s="169"/>
      <c r="J609" s="207"/>
      <c r="K609" s="208"/>
      <c r="L609" s="169">
        <f t="shared" si="76"/>
        <v>0</v>
      </c>
      <c r="M609" s="201"/>
      <c r="N609" s="201"/>
      <c r="O609" s="192">
        <f t="shared" si="73"/>
        <v>0</v>
      </c>
    </row>
    <row r="610" spans="1:15" ht="20.100000000000001" customHeight="1" x14ac:dyDescent="0.3">
      <c r="A610" s="128" t="s">
        <v>17</v>
      </c>
      <c r="B610" s="157"/>
      <c r="C610" s="198"/>
      <c r="D610" s="198"/>
      <c r="E610" s="199"/>
      <c r="F610" s="200"/>
      <c r="G610" s="182">
        <f t="shared" si="75"/>
        <v>0</v>
      </c>
      <c r="H610" s="171"/>
      <c r="I610" s="169"/>
      <c r="J610" s="207"/>
      <c r="K610" s="208"/>
      <c r="L610" s="169">
        <f t="shared" si="76"/>
        <v>0</v>
      </c>
      <c r="M610" s="201"/>
      <c r="N610" s="201"/>
      <c r="O610" s="192">
        <f t="shared" si="73"/>
        <v>0</v>
      </c>
    </row>
    <row r="611" spans="1:15" ht="20.100000000000001" customHeight="1" x14ac:dyDescent="0.3">
      <c r="A611" s="1" t="s">
        <v>18</v>
      </c>
      <c r="B611" s="307"/>
      <c r="C611" s="193"/>
      <c r="D611" s="193"/>
      <c r="E611" s="194"/>
      <c r="F611" s="195"/>
      <c r="G611" s="171">
        <f t="shared" si="75"/>
        <v>0</v>
      </c>
      <c r="H611" s="171"/>
      <c r="I611" s="169"/>
      <c r="J611" s="207"/>
      <c r="K611" s="208"/>
      <c r="L611" s="169">
        <f t="shared" si="76"/>
        <v>0</v>
      </c>
      <c r="M611" s="201"/>
      <c r="N611" s="201"/>
      <c r="O611" s="192">
        <f t="shared" si="73"/>
        <v>0</v>
      </c>
    </row>
    <row r="612" spans="1:15" ht="20.100000000000001" customHeight="1" x14ac:dyDescent="0.3">
      <c r="A612" s="1" t="s">
        <v>19</v>
      </c>
      <c r="B612" s="307"/>
      <c r="C612" s="193"/>
      <c r="D612" s="193"/>
      <c r="E612" s="194"/>
      <c r="F612" s="195"/>
      <c r="G612" s="171">
        <f t="shared" si="75"/>
        <v>0</v>
      </c>
      <c r="H612" s="171"/>
      <c r="I612" s="169"/>
      <c r="J612" s="207"/>
      <c r="K612" s="208"/>
      <c r="L612" s="169">
        <f t="shared" si="76"/>
        <v>0</v>
      </c>
      <c r="M612" s="201"/>
      <c r="N612" s="201"/>
      <c r="O612" s="192">
        <f t="shared" si="73"/>
        <v>0</v>
      </c>
    </row>
    <row r="613" spans="1:15" ht="20.100000000000001" customHeight="1" x14ac:dyDescent="0.3">
      <c r="A613" s="1" t="s">
        <v>20</v>
      </c>
      <c r="B613" s="307"/>
      <c r="C613" s="193"/>
      <c r="D613" s="193"/>
      <c r="E613" s="194"/>
      <c r="F613" s="195"/>
      <c r="G613" s="171">
        <f t="shared" si="75"/>
        <v>0</v>
      </c>
      <c r="H613" s="171"/>
      <c r="I613" s="169"/>
      <c r="J613" s="207"/>
      <c r="K613" s="208"/>
      <c r="L613" s="169">
        <f t="shared" si="76"/>
        <v>0</v>
      </c>
      <c r="M613" s="201"/>
      <c r="N613" s="201"/>
      <c r="O613" s="192">
        <f t="shared" si="73"/>
        <v>0</v>
      </c>
    </row>
    <row r="614" spans="1:15" ht="20.100000000000001" customHeight="1" thickBot="1" x14ac:dyDescent="0.35">
      <c r="A614" s="1" t="s">
        <v>21</v>
      </c>
      <c r="B614" s="307"/>
      <c r="C614" s="193"/>
      <c r="D614" s="193"/>
      <c r="E614" s="194"/>
      <c r="F614" s="195"/>
      <c r="G614" s="171">
        <f t="shared" si="75"/>
        <v>0</v>
      </c>
      <c r="H614" s="171"/>
      <c r="I614" s="169"/>
      <c r="J614" s="207"/>
      <c r="K614" s="208"/>
      <c r="L614" s="169">
        <f t="shared" si="76"/>
        <v>0</v>
      </c>
      <c r="M614" s="201"/>
      <c r="N614" s="201"/>
      <c r="O614" s="192">
        <f t="shared" si="73"/>
        <v>0</v>
      </c>
    </row>
    <row r="615" spans="1:15" ht="20.100000000000001" customHeight="1" thickBot="1" x14ac:dyDescent="0.35">
      <c r="A615" s="129">
        <f>A594+1</f>
        <v>29</v>
      </c>
      <c r="B615" s="117" t="s">
        <v>80</v>
      </c>
      <c r="C615" s="177">
        <f t="shared" ref="C615:K615" si="78">SUM(C595:C614)</f>
        <v>0</v>
      </c>
      <c r="D615" s="177">
        <f t="shared" si="78"/>
        <v>8</v>
      </c>
      <c r="E615" s="177">
        <f t="shared" si="78"/>
        <v>0</v>
      </c>
      <c r="F615" s="177">
        <f t="shared" si="78"/>
        <v>3</v>
      </c>
      <c r="G615" s="177">
        <f t="shared" si="78"/>
        <v>11</v>
      </c>
      <c r="H615" s="177">
        <f t="shared" si="78"/>
        <v>0</v>
      </c>
      <c r="I615" s="177">
        <f t="shared" si="78"/>
        <v>0</v>
      </c>
      <c r="J615" s="177">
        <f t="shared" si="78"/>
        <v>0</v>
      </c>
      <c r="K615" s="177">
        <f t="shared" si="78"/>
        <v>0</v>
      </c>
      <c r="L615" s="169">
        <f t="shared" si="76"/>
        <v>0</v>
      </c>
      <c r="M615" s="177">
        <f>SUM(M595:M614)</f>
        <v>0</v>
      </c>
      <c r="N615" s="177">
        <f>SUM(N595:N614)</f>
        <v>0</v>
      </c>
      <c r="O615" s="184">
        <f>SUM(O595:O614)</f>
        <v>0</v>
      </c>
    </row>
    <row r="616" spans="1:15" ht="20.100000000000001" customHeight="1" x14ac:dyDescent="0.3">
      <c r="A616" s="130" t="s">
        <v>2</v>
      </c>
      <c r="B616" s="154" t="s">
        <v>81</v>
      </c>
      <c r="C616" s="185">
        <v>2</v>
      </c>
      <c r="D616" s="185">
        <v>11</v>
      </c>
      <c r="E616" s="186">
        <v>0</v>
      </c>
      <c r="F616" s="187">
        <v>0</v>
      </c>
      <c r="G616" s="171">
        <f t="shared" si="75"/>
        <v>13</v>
      </c>
      <c r="H616" s="171"/>
      <c r="I616" s="169">
        <v>4</v>
      </c>
      <c r="J616" s="207"/>
      <c r="K616" s="208"/>
      <c r="L616" s="169">
        <f t="shared" si="76"/>
        <v>4</v>
      </c>
      <c r="M616" s="191">
        <v>4</v>
      </c>
      <c r="N616" s="191"/>
      <c r="O616" s="192">
        <f t="shared" ref="O616:O679" si="79">N616+M616</f>
        <v>4</v>
      </c>
    </row>
    <row r="617" spans="1:15" ht="20.100000000000001" customHeight="1" x14ac:dyDescent="0.3">
      <c r="A617" s="1" t="s">
        <v>3</v>
      </c>
      <c r="B617" s="307"/>
      <c r="C617" s="193"/>
      <c r="D617" s="193"/>
      <c r="E617" s="194"/>
      <c r="F617" s="195">
        <v>4</v>
      </c>
      <c r="G617" s="171">
        <f t="shared" si="75"/>
        <v>4</v>
      </c>
      <c r="H617" s="171"/>
      <c r="I617" s="169"/>
      <c r="J617" s="207"/>
      <c r="K617" s="191">
        <v>1</v>
      </c>
      <c r="L617" s="169">
        <f t="shared" si="76"/>
        <v>1</v>
      </c>
      <c r="M617" s="191">
        <v>1</v>
      </c>
      <c r="N617" s="191"/>
      <c r="O617" s="192">
        <f t="shared" si="79"/>
        <v>1</v>
      </c>
    </row>
    <row r="618" spans="1:15" ht="20.100000000000001" customHeight="1" x14ac:dyDescent="0.3">
      <c r="A618" s="1" t="s">
        <v>4</v>
      </c>
      <c r="B618" s="307"/>
      <c r="C618" s="193"/>
      <c r="D618" s="193"/>
      <c r="E618" s="194"/>
      <c r="F618" s="195"/>
      <c r="G618" s="171">
        <f t="shared" si="75"/>
        <v>0</v>
      </c>
      <c r="H618" s="171"/>
      <c r="I618" s="169"/>
      <c r="J618" s="207"/>
      <c r="K618" s="191"/>
      <c r="L618" s="169">
        <f t="shared" si="76"/>
        <v>0</v>
      </c>
      <c r="M618" s="191"/>
      <c r="N618" s="191"/>
      <c r="O618" s="192">
        <f t="shared" si="79"/>
        <v>0</v>
      </c>
    </row>
    <row r="619" spans="1:15" ht="20.100000000000001" customHeight="1" x14ac:dyDescent="0.3">
      <c r="A619" s="1" t="s">
        <v>5</v>
      </c>
      <c r="B619" s="307"/>
      <c r="C619" s="193"/>
      <c r="D619" s="193"/>
      <c r="E619" s="194"/>
      <c r="F619" s="195"/>
      <c r="G619" s="171">
        <f t="shared" si="75"/>
        <v>0</v>
      </c>
      <c r="H619" s="171"/>
      <c r="I619" s="169"/>
      <c r="J619" s="207"/>
      <c r="K619" s="191"/>
      <c r="L619" s="169">
        <f t="shared" si="76"/>
        <v>0</v>
      </c>
      <c r="M619" s="191"/>
      <c r="N619" s="191"/>
      <c r="O619" s="192">
        <f t="shared" si="79"/>
        <v>0</v>
      </c>
    </row>
    <row r="620" spans="1:15" ht="20.100000000000001" customHeight="1" x14ac:dyDescent="0.3">
      <c r="A620" s="1" t="s">
        <v>6</v>
      </c>
      <c r="B620" s="307"/>
      <c r="C620" s="193"/>
      <c r="D620" s="193"/>
      <c r="E620" s="194"/>
      <c r="F620" s="195"/>
      <c r="G620" s="171">
        <f t="shared" si="75"/>
        <v>0</v>
      </c>
      <c r="H620" s="171"/>
      <c r="I620" s="169"/>
      <c r="J620" s="207"/>
      <c r="K620" s="191"/>
      <c r="L620" s="169">
        <f t="shared" si="76"/>
        <v>0</v>
      </c>
      <c r="M620" s="191"/>
      <c r="N620" s="191"/>
      <c r="O620" s="192">
        <f t="shared" si="79"/>
        <v>0</v>
      </c>
    </row>
    <row r="621" spans="1:15" ht="20.100000000000001" customHeight="1" x14ac:dyDescent="0.3">
      <c r="A621" s="1" t="s">
        <v>7</v>
      </c>
      <c r="B621" s="307"/>
      <c r="C621" s="193"/>
      <c r="D621" s="193"/>
      <c r="E621" s="194"/>
      <c r="F621" s="195"/>
      <c r="G621" s="171">
        <f t="shared" si="75"/>
        <v>0</v>
      </c>
      <c r="H621" s="171"/>
      <c r="I621" s="169"/>
      <c r="J621" s="207"/>
      <c r="K621" s="191"/>
      <c r="L621" s="169">
        <f t="shared" si="76"/>
        <v>0</v>
      </c>
      <c r="M621" s="191"/>
      <c r="N621" s="191"/>
      <c r="O621" s="192">
        <f t="shared" si="79"/>
        <v>0</v>
      </c>
    </row>
    <row r="622" spans="1:15" ht="20.100000000000001" customHeight="1" x14ac:dyDescent="0.3">
      <c r="A622" s="1" t="s">
        <v>8</v>
      </c>
      <c r="B622" s="307"/>
      <c r="C622" s="193"/>
      <c r="D622" s="193"/>
      <c r="E622" s="194"/>
      <c r="F622" s="195"/>
      <c r="G622" s="171">
        <f t="shared" si="75"/>
        <v>0</v>
      </c>
      <c r="H622" s="171"/>
      <c r="I622" s="169"/>
      <c r="J622" s="207"/>
      <c r="K622" s="191"/>
      <c r="L622" s="169">
        <f t="shared" si="76"/>
        <v>0</v>
      </c>
      <c r="M622" s="191"/>
      <c r="N622" s="191"/>
      <c r="O622" s="192">
        <f t="shared" si="79"/>
        <v>0</v>
      </c>
    </row>
    <row r="623" spans="1:15" ht="20.100000000000001" customHeight="1" x14ac:dyDescent="0.3">
      <c r="A623" s="1" t="s">
        <v>9</v>
      </c>
      <c r="B623" s="307"/>
      <c r="C623" s="193"/>
      <c r="D623" s="193"/>
      <c r="E623" s="194"/>
      <c r="F623" s="195"/>
      <c r="G623" s="171">
        <f t="shared" si="75"/>
        <v>0</v>
      </c>
      <c r="H623" s="171"/>
      <c r="I623" s="169"/>
      <c r="J623" s="207"/>
      <c r="K623" s="191"/>
      <c r="L623" s="169">
        <f t="shared" si="76"/>
        <v>0</v>
      </c>
      <c r="M623" s="191"/>
      <c r="N623" s="191"/>
      <c r="O623" s="192">
        <f t="shared" si="79"/>
        <v>0</v>
      </c>
    </row>
    <row r="624" spans="1:15" ht="20.100000000000001" customHeight="1" x14ac:dyDescent="0.3">
      <c r="A624" s="1" t="s">
        <v>10</v>
      </c>
      <c r="B624" s="156"/>
      <c r="C624" s="198"/>
      <c r="D624" s="198">
        <v>0</v>
      </c>
      <c r="E624" s="199"/>
      <c r="F624" s="200">
        <v>15</v>
      </c>
      <c r="G624" s="182">
        <f t="shared" si="75"/>
        <v>15</v>
      </c>
      <c r="H624" s="171"/>
      <c r="I624" s="169"/>
      <c r="J624" s="207"/>
      <c r="K624" s="191">
        <v>6</v>
      </c>
      <c r="L624" s="169">
        <f t="shared" si="76"/>
        <v>6</v>
      </c>
      <c r="M624" s="191">
        <v>6</v>
      </c>
      <c r="N624" s="191"/>
      <c r="O624" s="192">
        <f t="shared" si="79"/>
        <v>6</v>
      </c>
    </row>
    <row r="625" spans="1:15" ht="20.100000000000001" customHeight="1" x14ac:dyDescent="0.3">
      <c r="A625" s="1" t="s">
        <v>11</v>
      </c>
      <c r="B625" s="307"/>
      <c r="C625" s="193"/>
      <c r="D625" s="193"/>
      <c r="E625" s="194"/>
      <c r="F625" s="195"/>
      <c r="G625" s="171">
        <f t="shared" si="75"/>
        <v>0</v>
      </c>
      <c r="H625" s="171"/>
      <c r="I625" s="169"/>
      <c r="J625" s="207"/>
      <c r="K625" s="208"/>
      <c r="L625" s="169">
        <f t="shared" si="76"/>
        <v>0</v>
      </c>
      <c r="M625" s="191"/>
      <c r="N625" s="191"/>
      <c r="O625" s="192">
        <f t="shared" si="79"/>
        <v>0</v>
      </c>
    </row>
    <row r="626" spans="1:15" ht="20.100000000000001" customHeight="1" x14ac:dyDescent="0.3">
      <c r="A626" s="1" t="s">
        <v>12</v>
      </c>
      <c r="B626" s="307"/>
      <c r="C626" s="193"/>
      <c r="D626" s="193"/>
      <c r="E626" s="194"/>
      <c r="F626" s="195"/>
      <c r="G626" s="171">
        <f t="shared" si="75"/>
        <v>0</v>
      </c>
      <c r="H626" s="171"/>
      <c r="I626" s="169"/>
      <c r="J626" s="207"/>
      <c r="K626" s="208"/>
      <c r="L626" s="169">
        <f t="shared" si="76"/>
        <v>0</v>
      </c>
      <c r="M626" s="191"/>
      <c r="N626" s="191"/>
      <c r="O626" s="192">
        <f t="shared" si="79"/>
        <v>0</v>
      </c>
    </row>
    <row r="627" spans="1:15" ht="20.100000000000001" customHeight="1" x14ac:dyDescent="0.3">
      <c r="A627" s="1" t="s">
        <v>13</v>
      </c>
      <c r="B627" s="307"/>
      <c r="C627" s="193"/>
      <c r="D627" s="193"/>
      <c r="E627" s="194"/>
      <c r="F627" s="195"/>
      <c r="G627" s="171">
        <f t="shared" si="75"/>
        <v>0</v>
      </c>
      <c r="H627" s="171"/>
      <c r="I627" s="169"/>
      <c r="J627" s="207"/>
      <c r="K627" s="208"/>
      <c r="L627" s="169">
        <f t="shared" si="76"/>
        <v>0</v>
      </c>
      <c r="M627" s="201"/>
      <c r="N627" s="201"/>
      <c r="O627" s="192">
        <f t="shared" si="79"/>
        <v>0</v>
      </c>
    </row>
    <row r="628" spans="1:15" ht="20.100000000000001" customHeight="1" x14ac:dyDescent="0.3">
      <c r="A628" s="1" t="s">
        <v>14</v>
      </c>
      <c r="B628" s="307"/>
      <c r="C628" s="193"/>
      <c r="D628" s="193">
        <v>1</v>
      </c>
      <c r="E628" s="194"/>
      <c r="F628" s="195"/>
      <c r="G628" s="171">
        <f t="shared" si="75"/>
        <v>1</v>
      </c>
      <c r="H628" s="171"/>
      <c r="I628" s="169"/>
      <c r="J628" s="207"/>
      <c r="K628" s="208"/>
      <c r="L628" s="169">
        <f t="shared" si="76"/>
        <v>0</v>
      </c>
      <c r="M628" s="201"/>
      <c r="N628" s="201"/>
      <c r="O628" s="192">
        <f t="shared" si="79"/>
        <v>0</v>
      </c>
    </row>
    <row r="629" spans="1:15" ht="20.100000000000001" customHeight="1" x14ac:dyDescent="0.3">
      <c r="A629" s="1" t="s">
        <v>15</v>
      </c>
      <c r="B629" s="307"/>
      <c r="C629" s="193"/>
      <c r="D629" s="193"/>
      <c r="E629" s="194"/>
      <c r="F629" s="195"/>
      <c r="G629" s="171">
        <f t="shared" si="75"/>
        <v>0</v>
      </c>
      <c r="H629" s="171"/>
      <c r="I629" s="169"/>
      <c r="J629" s="207"/>
      <c r="K629" s="208"/>
      <c r="L629" s="169">
        <f t="shared" si="76"/>
        <v>0</v>
      </c>
      <c r="M629" s="201"/>
      <c r="N629" s="201"/>
      <c r="O629" s="192">
        <f t="shared" si="79"/>
        <v>0</v>
      </c>
    </row>
    <row r="630" spans="1:15" ht="20.100000000000001" customHeight="1" x14ac:dyDescent="0.3">
      <c r="A630" s="1" t="s">
        <v>16</v>
      </c>
      <c r="B630" s="307"/>
      <c r="C630" s="193"/>
      <c r="D630" s="193"/>
      <c r="E630" s="194"/>
      <c r="F630" s="195"/>
      <c r="G630" s="171">
        <f t="shared" si="75"/>
        <v>0</v>
      </c>
      <c r="H630" s="171"/>
      <c r="I630" s="169"/>
      <c r="J630" s="207"/>
      <c r="K630" s="208"/>
      <c r="L630" s="169">
        <f t="shared" si="76"/>
        <v>0</v>
      </c>
      <c r="M630" s="201"/>
      <c r="N630" s="201"/>
      <c r="O630" s="192">
        <f t="shared" si="79"/>
        <v>0</v>
      </c>
    </row>
    <row r="631" spans="1:15" ht="20.100000000000001" customHeight="1" x14ac:dyDescent="0.3">
      <c r="A631" s="128" t="s">
        <v>17</v>
      </c>
      <c r="B631" s="157"/>
      <c r="C631" s="198"/>
      <c r="D631" s="198"/>
      <c r="E631" s="199"/>
      <c r="F631" s="200"/>
      <c r="G631" s="182">
        <f t="shared" si="75"/>
        <v>0</v>
      </c>
      <c r="H631" s="171"/>
      <c r="I631" s="169"/>
      <c r="J631" s="207"/>
      <c r="K631" s="208"/>
      <c r="L631" s="169">
        <f t="shared" si="76"/>
        <v>0</v>
      </c>
      <c r="M631" s="201"/>
      <c r="N631" s="201"/>
      <c r="O631" s="192">
        <f t="shared" si="79"/>
        <v>0</v>
      </c>
    </row>
    <row r="632" spans="1:15" ht="20.100000000000001" customHeight="1" x14ac:dyDescent="0.3">
      <c r="A632" s="1" t="s">
        <v>18</v>
      </c>
      <c r="B632" s="307"/>
      <c r="C632" s="193"/>
      <c r="D632" s="193"/>
      <c r="E632" s="194"/>
      <c r="F632" s="195"/>
      <c r="G632" s="171">
        <f t="shared" si="75"/>
        <v>0</v>
      </c>
      <c r="H632" s="171"/>
      <c r="I632" s="169"/>
      <c r="J632" s="207"/>
      <c r="K632" s="208"/>
      <c r="L632" s="169">
        <f t="shared" si="76"/>
        <v>0</v>
      </c>
      <c r="M632" s="201"/>
      <c r="N632" s="201"/>
      <c r="O632" s="192">
        <f t="shared" si="79"/>
        <v>0</v>
      </c>
    </row>
    <row r="633" spans="1:15" ht="20.100000000000001" customHeight="1" x14ac:dyDescent="0.3">
      <c r="A633" s="1" t="s">
        <v>19</v>
      </c>
      <c r="B633" s="307"/>
      <c r="C633" s="193"/>
      <c r="D633" s="193"/>
      <c r="E633" s="194"/>
      <c r="F633" s="195"/>
      <c r="G633" s="171">
        <f t="shared" si="75"/>
        <v>0</v>
      </c>
      <c r="H633" s="171"/>
      <c r="I633" s="169"/>
      <c r="J633" s="207"/>
      <c r="K633" s="208"/>
      <c r="L633" s="169">
        <f t="shared" si="76"/>
        <v>0</v>
      </c>
      <c r="M633" s="201"/>
      <c r="N633" s="201"/>
      <c r="O633" s="192">
        <f t="shared" si="79"/>
        <v>0</v>
      </c>
    </row>
    <row r="634" spans="1:15" ht="20.100000000000001" customHeight="1" x14ac:dyDescent="0.3">
      <c r="A634" s="1" t="s">
        <v>20</v>
      </c>
      <c r="B634" s="307"/>
      <c r="C634" s="193"/>
      <c r="D634" s="193"/>
      <c r="E634" s="194"/>
      <c r="F634" s="195"/>
      <c r="G634" s="171">
        <f t="shared" si="75"/>
        <v>0</v>
      </c>
      <c r="H634" s="171"/>
      <c r="I634" s="169"/>
      <c r="J634" s="207"/>
      <c r="K634" s="208"/>
      <c r="L634" s="169">
        <f t="shared" si="76"/>
        <v>0</v>
      </c>
      <c r="M634" s="201"/>
      <c r="N634" s="201"/>
      <c r="O634" s="192">
        <f t="shared" si="79"/>
        <v>0</v>
      </c>
    </row>
    <row r="635" spans="1:15" ht="20.100000000000001" customHeight="1" thickBot="1" x14ac:dyDescent="0.35">
      <c r="A635" s="1" t="s">
        <v>21</v>
      </c>
      <c r="B635" s="307"/>
      <c r="C635" s="193"/>
      <c r="D635" s="193"/>
      <c r="E635" s="194"/>
      <c r="F635" s="195"/>
      <c r="G635" s="171">
        <f t="shared" si="75"/>
        <v>0</v>
      </c>
      <c r="H635" s="171"/>
      <c r="I635" s="169"/>
      <c r="J635" s="207"/>
      <c r="K635" s="208"/>
      <c r="L635" s="169">
        <f t="shared" si="76"/>
        <v>0</v>
      </c>
      <c r="M635" s="201"/>
      <c r="N635" s="201"/>
      <c r="O635" s="192">
        <f t="shared" si="79"/>
        <v>0</v>
      </c>
    </row>
    <row r="636" spans="1:15" ht="20.100000000000001" customHeight="1" thickBot="1" x14ac:dyDescent="0.35">
      <c r="A636" s="129">
        <f>A615+1</f>
        <v>30</v>
      </c>
      <c r="B636" s="117" t="s">
        <v>81</v>
      </c>
      <c r="C636" s="177">
        <f t="shared" ref="C636:K636" si="80">SUM(C616:C635)</f>
        <v>2</v>
      </c>
      <c r="D636" s="177">
        <f t="shared" si="80"/>
        <v>12</v>
      </c>
      <c r="E636" s="177">
        <f t="shared" si="80"/>
        <v>0</v>
      </c>
      <c r="F636" s="177">
        <f t="shared" si="80"/>
        <v>19</v>
      </c>
      <c r="G636" s="177">
        <f t="shared" si="80"/>
        <v>33</v>
      </c>
      <c r="H636" s="177">
        <f t="shared" si="80"/>
        <v>0</v>
      </c>
      <c r="I636" s="177">
        <f t="shared" si="80"/>
        <v>4</v>
      </c>
      <c r="J636" s="177">
        <f t="shared" si="80"/>
        <v>0</v>
      </c>
      <c r="K636" s="177">
        <f t="shared" si="80"/>
        <v>7</v>
      </c>
      <c r="L636" s="169">
        <f t="shared" si="76"/>
        <v>11</v>
      </c>
      <c r="M636" s="177">
        <f>SUM(M616:M635)</f>
        <v>11</v>
      </c>
      <c r="N636" s="177">
        <f>SUM(N616:N635)</f>
        <v>0</v>
      </c>
      <c r="O636" s="184">
        <f>SUM(O616:O635)</f>
        <v>11</v>
      </c>
    </row>
    <row r="637" spans="1:15" ht="20.100000000000001" customHeight="1" x14ac:dyDescent="0.3">
      <c r="A637" s="130" t="s">
        <v>2</v>
      </c>
      <c r="B637" s="154" t="s">
        <v>82</v>
      </c>
      <c r="C637" s="185"/>
      <c r="D637" s="185"/>
      <c r="E637" s="186"/>
      <c r="F637" s="187"/>
      <c r="G637" s="171">
        <f t="shared" ref="G637:G656" si="81">F637+E637+D637+C637</f>
        <v>0</v>
      </c>
      <c r="H637" s="171"/>
      <c r="I637" s="169"/>
      <c r="J637" s="207"/>
      <c r="K637" s="208"/>
      <c r="L637" s="169">
        <f t="shared" si="76"/>
        <v>0</v>
      </c>
      <c r="M637" s="201"/>
      <c r="N637" s="201"/>
      <c r="O637" s="192">
        <f t="shared" si="79"/>
        <v>0</v>
      </c>
    </row>
    <row r="638" spans="1:15" ht="20.100000000000001" customHeight="1" x14ac:dyDescent="0.3">
      <c r="A638" s="1" t="s">
        <v>3</v>
      </c>
      <c r="B638" s="307"/>
      <c r="C638" s="193"/>
      <c r="D638" s="193"/>
      <c r="E638" s="194"/>
      <c r="F638" s="195"/>
      <c r="G638" s="171">
        <f t="shared" si="81"/>
        <v>0</v>
      </c>
      <c r="H638" s="171"/>
      <c r="I638" s="169"/>
      <c r="J638" s="207"/>
      <c r="K638" s="208"/>
      <c r="L638" s="169">
        <f t="shared" si="76"/>
        <v>0</v>
      </c>
      <c r="M638" s="201"/>
      <c r="N638" s="201"/>
      <c r="O638" s="192">
        <f t="shared" si="79"/>
        <v>0</v>
      </c>
    </row>
    <row r="639" spans="1:15" ht="20.100000000000001" customHeight="1" x14ac:dyDescent="0.3">
      <c r="A639" s="1" t="s">
        <v>4</v>
      </c>
      <c r="B639" s="307"/>
      <c r="C639" s="193"/>
      <c r="D639" s="193"/>
      <c r="E639" s="194"/>
      <c r="F639" s="195"/>
      <c r="G639" s="171">
        <f t="shared" si="81"/>
        <v>0</v>
      </c>
      <c r="H639" s="171"/>
      <c r="I639" s="169"/>
      <c r="J639" s="207"/>
      <c r="K639" s="208"/>
      <c r="L639" s="169">
        <f t="shared" si="76"/>
        <v>0</v>
      </c>
      <c r="M639" s="201"/>
      <c r="N639" s="201"/>
      <c r="O639" s="192">
        <f t="shared" si="79"/>
        <v>0</v>
      </c>
    </row>
    <row r="640" spans="1:15" ht="20.100000000000001" customHeight="1" x14ac:dyDescent="0.3">
      <c r="A640" s="1" t="s">
        <v>5</v>
      </c>
      <c r="B640" s="307"/>
      <c r="C640" s="193"/>
      <c r="D640" s="193"/>
      <c r="E640" s="194"/>
      <c r="F640" s="195"/>
      <c r="G640" s="171">
        <f t="shared" si="81"/>
        <v>0</v>
      </c>
      <c r="H640" s="171"/>
      <c r="I640" s="169"/>
      <c r="J640" s="207"/>
      <c r="K640" s="208"/>
      <c r="L640" s="169">
        <f t="shared" si="76"/>
        <v>0</v>
      </c>
      <c r="M640" s="201"/>
      <c r="N640" s="201"/>
      <c r="O640" s="192">
        <f t="shared" si="79"/>
        <v>0</v>
      </c>
    </row>
    <row r="641" spans="1:15" ht="20.100000000000001" customHeight="1" x14ac:dyDescent="0.3">
      <c r="A641" s="1" t="s">
        <v>6</v>
      </c>
      <c r="B641" s="307"/>
      <c r="C641" s="193"/>
      <c r="D641" s="193"/>
      <c r="E641" s="194"/>
      <c r="F641" s="195"/>
      <c r="G641" s="171">
        <f t="shared" si="81"/>
        <v>0</v>
      </c>
      <c r="H641" s="171"/>
      <c r="I641" s="169"/>
      <c r="J641" s="207"/>
      <c r="K641" s="208"/>
      <c r="L641" s="169">
        <f t="shared" ref="L641:L704" si="82">H641+K641+J641+I641</f>
        <v>0</v>
      </c>
      <c r="M641" s="201"/>
      <c r="N641" s="201"/>
      <c r="O641" s="192">
        <f t="shared" si="79"/>
        <v>0</v>
      </c>
    </row>
    <row r="642" spans="1:15" ht="20.100000000000001" customHeight="1" x14ac:dyDescent="0.3">
      <c r="A642" s="1" t="s">
        <v>7</v>
      </c>
      <c r="B642" s="307"/>
      <c r="C642" s="193"/>
      <c r="D642" s="193"/>
      <c r="E642" s="194"/>
      <c r="F642" s="195"/>
      <c r="G642" s="171">
        <f t="shared" si="81"/>
        <v>0</v>
      </c>
      <c r="H642" s="171"/>
      <c r="I642" s="169"/>
      <c r="J642" s="207"/>
      <c r="K642" s="208"/>
      <c r="L642" s="169">
        <f t="shared" si="82"/>
        <v>0</v>
      </c>
      <c r="M642" s="201"/>
      <c r="N642" s="201"/>
      <c r="O642" s="192">
        <f t="shared" si="79"/>
        <v>0</v>
      </c>
    </row>
    <row r="643" spans="1:15" ht="20.100000000000001" customHeight="1" x14ac:dyDescent="0.3">
      <c r="A643" s="1" t="s">
        <v>8</v>
      </c>
      <c r="B643" s="307"/>
      <c r="C643" s="193"/>
      <c r="D643" s="193"/>
      <c r="E643" s="194"/>
      <c r="F643" s="195"/>
      <c r="G643" s="171">
        <f t="shared" si="81"/>
        <v>0</v>
      </c>
      <c r="H643" s="171"/>
      <c r="I643" s="169"/>
      <c r="J643" s="207"/>
      <c r="K643" s="208"/>
      <c r="L643" s="169">
        <f t="shared" si="82"/>
        <v>0</v>
      </c>
      <c r="M643" s="201"/>
      <c r="N643" s="201"/>
      <c r="O643" s="192">
        <f t="shared" si="79"/>
        <v>0</v>
      </c>
    </row>
    <row r="644" spans="1:15" ht="20.100000000000001" customHeight="1" x14ac:dyDescent="0.3">
      <c r="A644" s="1" t="s">
        <v>9</v>
      </c>
      <c r="B644" s="307"/>
      <c r="C644" s="193"/>
      <c r="D644" s="193"/>
      <c r="E644" s="194"/>
      <c r="F644" s="195"/>
      <c r="G644" s="171">
        <f t="shared" si="81"/>
        <v>0</v>
      </c>
      <c r="H644" s="171"/>
      <c r="I644" s="169"/>
      <c r="J644" s="207"/>
      <c r="K644" s="208"/>
      <c r="L644" s="169">
        <f t="shared" si="82"/>
        <v>0</v>
      </c>
      <c r="M644" s="201"/>
      <c r="N644" s="201"/>
      <c r="O644" s="192">
        <f t="shared" si="79"/>
        <v>0</v>
      </c>
    </row>
    <row r="645" spans="1:15" ht="20.100000000000001" customHeight="1" x14ac:dyDescent="0.3">
      <c r="A645" s="1" t="s">
        <v>10</v>
      </c>
      <c r="B645" s="156"/>
      <c r="C645" s="198"/>
      <c r="D645" s="198"/>
      <c r="E645" s="199"/>
      <c r="F645" s="200"/>
      <c r="G645" s="182">
        <f t="shared" si="81"/>
        <v>0</v>
      </c>
      <c r="H645" s="171"/>
      <c r="I645" s="169"/>
      <c r="J645" s="207"/>
      <c r="K645" s="208"/>
      <c r="L645" s="169">
        <f t="shared" si="82"/>
        <v>0</v>
      </c>
      <c r="M645" s="201"/>
      <c r="N645" s="201"/>
      <c r="O645" s="192">
        <f t="shared" si="79"/>
        <v>0</v>
      </c>
    </row>
    <row r="646" spans="1:15" ht="20.100000000000001" customHeight="1" x14ac:dyDescent="0.3">
      <c r="A646" s="1" t="s">
        <v>11</v>
      </c>
      <c r="B646" s="307"/>
      <c r="C646" s="193"/>
      <c r="D646" s="193"/>
      <c r="E646" s="194"/>
      <c r="F646" s="195"/>
      <c r="G646" s="171">
        <f t="shared" si="81"/>
        <v>0</v>
      </c>
      <c r="H646" s="171"/>
      <c r="I646" s="169"/>
      <c r="J646" s="207"/>
      <c r="K646" s="208"/>
      <c r="L646" s="169">
        <f t="shared" si="82"/>
        <v>0</v>
      </c>
      <c r="M646" s="201"/>
      <c r="N646" s="201"/>
      <c r="O646" s="192">
        <f t="shared" si="79"/>
        <v>0</v>
      </c>
    </row>
    <row r="647" spans="1:15" ht="20.100000000000001" customHeight="1" x14ac:dyDescent="0.3">
      <c r="A647" s="1" t="s">
        <v>12</v>
      </c>
      <c r="B647" s="307"/>
      <c r="C647" s="193"/>
      <c r="D647" s="193"/>
      <c r="E647" s="194"/>
      <c r="F647" s="195"/>
      <c r="G647" s="171">
        <f t="shared" si="81"/>
        <v>0</v>
      </c>
      <c r="H647" s="171"/>
      <c r="I647" s="169"/>
      <c r="J647" s="207"/>
      <c r="K647" s="208"/>
      <c r="L647" s="169">
        <f t="shared" si="82"/>
        <v>0</v>
      </c>
      <c r="M647" s="201"/>
      <c r="N647" s="201"/>
      <c r="O647" s="192">
        <f t="shared" si="79"/>
        <v>0</v>
      </c>
    </row>
    <row r="648" spans="1:15" ht="20.100000000000001" customHeight="1" x14ac:dyDescent="0.3">
      <c r="A648" s="1" t="s">
        <v>13</v>
      </c>
      <c r="B648" s="307"/>
      <c r="C648" s="193"/>
      <c r="D648" s="193"/>
      <c r="E648" s="194"/>
      <c r="F648" s="195"/>
      <c r="G648" s="171">
        <f t="shared" si="81"/>
        <v>0</v>
      </c>
      <c r="H648" s="171"/>
      <c r="I648" s="169"/>
      <c r="J648" s="207"/>
      <c r="K648" s="208"/>
      <c r="L648" s="169">
        <f t="shared" si="82"/>
        <v>0</v>
      </c>
      <c r="M648" s="201"/>
      <c r="N648" s="201"/>
      <c r="O648" s="192">
        <f t="shared" si="79"/>
        <v>0</v>
      </c>
    </row>
    <row r="649" spans="1:15" ht="20.100000000000001" customHeight="1" x14ac:dyDescent="0.3">
      <c r="A649" s="1" t="s">
        <v>14</v>
      </c>
      <c r="B649" s="307"/>
      <c r="C649" s="193"/>
      <c r="D649" s="193"/>
      <c r="E649" s="194"/>
      <c r="F649" s="195"/>
      <c r="G649" s="171">
        <f t="shared" si="81"/>
        <v>0</v>
      </c>
      <c r="H649" s="171"/>
      <c r="I649" s="169"/>
      <c r="J649" s="207"/>
      <c r="K649" s="208"/>
      <c r="L649" s="169">
        <f t="shared" si="82"/>
        <v>0</v>
      </c>
      <c r="M649" s="201"/>
      <c r="N649" s="201"/>
      <c r="O649" s="192">
        <f t="shared" si="79"/>
        <v>0</v>
      </c>
    </row>
    <row r="650" spans="1:15" ht="20.100000000000001" customHeight="1" x14ac:dyDescent="0.3">
      <c r="A650" s="1" t="s">
        <v>15</v>
      </c>
      <c r="B650" s="307"/>
      <c r="C650" s="193"/>
      <c r="D650" s="193"/>
      <c r="E650" s="194"/>
      <c r="F650" s="195"/>
      <c r="G650" s="171">
        <f t="shared" si="81"/>
        <v>0</v>
      </c>
      <c r="H650" s="171"/>
      <c r="I650" s="169"/>
      <c r="J650" s="207"/>
      <c r="K650" s="208"/>
      <c r="L650" s="169">
        <f t="shared" si="82"/>
        <v>0</v>
      </c>
      <c r="M650" s="201"/>
      <c r="N650" s="201"/>
      <c r="O650" s="192">
        <f t="shared" si="79"/>
        <v>0</v>
      </c>
    </row>
    <row r="651" spans="1:15" ht="20.100000000000001" customHeight="1" x14ac:dyDescent="0.3">
      <c r="A651" s="1" t="s">
        <v>16</v>
      </c>
      <c r="B651" s="307"/>
      <c r="C651" s="193"/>
      <c r="D651" s="193">
        <v>4</v>
      </c>
      <c r="E651" s="194"/>
      <c r="F651" s="195"/>
      <c r="G651" s="171">
        <f t="shared" si="81"/>
        <v>4</v>
      </c>
      <c r="H651" s="171"/>
      <c r="I651" s="169"/>
      <c r="J651" s="207"/>
      <c r="K651" s="208"/>
      <c r="L651" s="169">
        <f t="shared" si="82"/>
        <v>0</v>
      </c>
      <c r="M651" s="201"/>
      <c r="N651" s="201"/>
      <c r="O651" s="192">
        <f t="shared" si="79"/>
        <v>0</v>
      </c>
    </row>
    <row r="652" spans="1:15" ht="20.100000000000001" customHeight="1" x14ac:dyDescent="0.3">
      <c r="A652" s="128" t="s">
        <v>17</v>
      </c>
      <c r="B652" s="157"/>
      <c r="C652" s="198"/>
      <c r="D652" s="198"/>
      <c r="E652" s="199"/>
      <c r="F652" s="200"/>
      <c r="G652" s="182">
        <f t="shared" si="81"/>
        <v>0</v>
      </c>
      <c r="H652" s="171"/>
      <c r="I652" s="169"/>
      <c r="J652" s="207"/>
      <c r="K652" s="208"/>
      <c r="L652" s="169">
        <f t="shared" si="82"/>
        <v>0</v>
      </c>
      <c r="M652" s="201"/>
      <c r="N652" s="201"/>
      <c r="O652" s="192">
        <f t="shared" si="79"/>
        <v>0</v>
      </c>
    </row>
    <row r="653" spans="1:15" ht="20.100000000000001" customHeight="1" x14ac:dyDescent="0.3">
      <c r="A653" s="1" t="s">
        <v>18</v>
      </c>
      <c r="B653" s="307"/>
      <c r="C653" s="193"/>
      <c r="D653" s="193"/>
      <c r="E653" s="194"/>
      <c r="F653" s="195"/>
      <c r="G653" s="171">
        <f t="shared" si="81"/>
        <v>0</v>
      </c>
      <c r="H653" s="171"/>
      <c r="I653" s="169"/>
      <c r="J653" s="207"/>
      <c r="K653" s="208"/>
      <c r="L653" s="169">
        <f t="shared" si="82"/>
        <v>0</v>
      </c>
      <c r="M653" s="201"/>
      <c r="N653" s="201"/>
      <c r="O653" s="192">
        <f t="shared" si="79"/>
        <v>0</v>
      </c>
    </row>
    <row r="654" spans="1:15" ht="20.100000000000001" customHeight="1" x14ac:dyDescent="0.3">
      <c r="A654" s="1" t="s">
        <v>19</v>
      </c>
      <c r="B654" s="307"/>
      <c r="C654" s="193"/>
      <c r="D654" s="193"/>
      <c r="E654" s="194"/>
      <c r="F654" s="195"/>
      <c r="G654" s="171">
        <f t="shared" si="81"/>
        <v>0</v>
      </c>
      <c r="H654" s="171"/>
      <c r="I654" s="169"/>
      <c r="J654" s="207"/>
      <c r="K654" s="208"/>
      <c r="L654" s="169">
        <f t="shared" si="82"/>
        <v>0</v>
      </c>
      <c r="M654" s="201"/>
      <c r="N654" s="201"/>
      <c r="O654" s="192">
        <f t="shared" si="79"/>
        <v>0</v>
      </c>
    </row>
    <row r="655" spans="1:15" ht="20.100000000000001" customHeight="1" x14ac:dyDescent="0.3">
      <c r="A655" s="1" t="s">
        <v>20</v>
      </c>
      <c r="B655" s="307"/>
      <c r="C655" s="193"/>
      <c r="D655" s="193"/>
      <c r="E655" s="194"/>
      <c r="F655" s="195"/>
      <c r="G655" s="171">
        <f t="shared" si="81"/>
        <v>0</v>
      </c>
      <c r="H655" s="171"/>
      <c r="I655" s="169"/>
      <c r="J655" s="207"/>
      <c r="K655" s="208"/>
      <c r="L655" s="169">
        <f t="shared" si="82"/>
        <v>0</v>
      </c>
      <c r="M655" s="201"/>
      <c r="N655" s="201"/>
      <c r="O655" s="192">
        <f t="shared" si="79"/>
        <v>0</v>
      </c>
    </row>
    <row r="656" spans="1:15" ht="20.100000000000001" customHeight="1" thickBot="1" x14ac:dyDescent="0.35">
      <c r="A656" s="1" t="s">
        <v>21</v>
      </c>
      <c r="B656" s="307"/>
      <c r="C656" s="193"/>
      <c r="D656" s="193"/>
      <c r="E656" s="194"/>
      <c r="F656" s="195"/>
      <c r="G656" s="171">
        <f t="shared" si="81"/>
        <v>0</v>
      </c>
      <c r="H656" s="171"/>
      <c r="I656" s="169"/>
      <c r="J656" s="207"/>
      <c r="K656" s="208"/>
      <c r="L656" s="169">
        <f t="shared" si="82"/>
        <v>0</v>
      </c>
      <c r="M656" s="201"/>
      <c r="N656" s="201"/>
      <c r="O656" s="192">
        <f t="shared" si="79"/>
        <v>0</v>
      </c>
    </row>
    <row r="657" spans="1:15" ht="20.100000000000001" customHeight="1" thickBot="1" x14ac:dyDescent="0.35">
      <c r="A657" s="129">
        <f>A636+1</f>
        <v>31</v>
      </c>
      <c r="B657" s="117" t="s">
        <v>82</v>
      </c>
      <c r="C657" s="177">
        <f t="shared" ref="C657:K657" si="83">SUM(C637:C656)</f>
        <v>0</v>
      </c>
      <c r="D657" s="177">
        <f t="shared" si="83"/>
        <v>4</v>
      </c>
      <c r="E657" s="177">
        <f t="shared" si="83"/>
        <v>0</v>
      </c>
      <c r="F657" s="177">
        <f t="shared" si="83"/>
        <v>0</v>
      </c>
      <c r="G657" s="177">
        <f t="shared" si="83"/>
        <v>4</v>
      </c>
      <c r="H657" s="177">
        <f t="shared" si="83"/>
        <v>0</v>
      </c>
      <c r="I657" s="177">
        <f t="shared" si="83"/>
        <v>0</v>
      </c>
      <c r="J657" s="177">
        <f t="shared" si="83"/>
        <v>0</v>
      </c>
      <c r="K657" s="177">
        <f t="shared" si="83"/>
        <v>0</v>
      </c>
      <c r="L657" s="169">
        <f t="shared" si="82"/>
        <v>0</v>
      </c>
      <c r="M657" s="177">
        <f>SUM(M637:M656)</f>
        <v>0</v>
      </c>
      <c r="N657" s="177">
        <f>SUM(N637:N656)</f>
        <v>0</v>
      </c>
      <c r="O657" s="184">
        <f>SUM(O637:O656)</f>
        <v>0</v>
      </c>
    </row>
    <row r="658" spans="1:15" ht="20.100000000000001" customHeight="1" x14ac:dyDescent="0.3">
      <c r="A658" s="130" t="s">
        <v>2</v>
      </c>
      <c r="B658" s="154" t="s">
        <v>24</v>
      </c>
      <c r="C658" s="185"/>
      <c r="D658" s="185">
        <v>2</v>
      </c>
      <c r="E658" s="186"/>
      <c r="F658" s="187">
        <v>0</v>
      </c>
      <c r="G658" s="171">
        <f t="shared" ref="G658:G677" si="84">F658+E658+D658+C658</f>
        <v>2</v>
      </c>
      <c r="H658" s="171"/>
      <c r="I658" s="169"/>
      <c r="J658" s="207"/>
      <c r="K658" s="208"/>
      <c r="L658" s="169">
        <f t="shared" si="82"/>
        <v>0</v>
      </c>
      <c r="M658" s="201"/>
      <c r="N658" s="201"/>
      <c r="O658" s="192">
        <f t="shared" si="79"/>
        <v>0</v>
      </c>
    </row>
    <row r="659" spans="1:15" ht="20.100000000000001" customHeight="1" x14ac:dyDescent="0.3">
      <c r="A659" s="1" t="s">
        <v>3</v>
      </c>
      <c r="B659" s="307"/>
      <c r="C659" s="193"/>
      <c r="D659" s="193"/>
      <c r="E659" s="194">
        <v>1</v>
      </c>
      <c r="F659" s="195">
        <v>0</v>
      </c>
      <c r="G659" s="171">
        <f t="shared" si="84"/>
        <v>1</v>
      </c>
      <c r="H659" s="171"/>
      <c r="I659" s="169"/>
      <c r="J659" s="207"/>
      <c r="K659" s="208"/>
      <c r="L659" s="169">
        <f t="shared" si="82"/>
        <v>0</v>
      </c>
      <c r="M659" s="201"/>
      <c r="N659" s="201"/>
      <c r="O659" s="192">
        <f t="shared" si="79"/>
        <v>0</v>
      </c>
    </row>
    <row r="660" spans="1:15" ht="20.100000000000001" customHeight="1" x14ac:dyDescent="0.3">
      <c r="A660" s="1" t="s">
        <v>4</v>
      </c>
      <c r="B660" s="307"/>
      <c r="C660" s="193"/>
      <c r="D660" s="193"/>
      <c r="E660" s="194">
        <v>1</v>
      </c>
      <c r="F660" s="195">
        <v>3</v>
      </c>
      <c r="G660" s="171">
        <f t="shared" si="84"/>
        <v>4</v>
      </c>
      <c r="H660" s="171"/>
      <c r="I660" s="169"/>
      <c r="J660" s="207"/>
      <c r="K660" s="208"/>
      <c r="L660" s="169">
        <f t="shared" si="82"/>
        <v>0</v>
      </c>
      <c r="M660" s="201"/>
      <c r="N660" s="201"/>
      <c r="O660" s="192">
        <f t="shared" si="79"/>
        <v>0</v>
      </c>
    </row>
    <row r="661" spans="1:15" ht="20.100000000000001" customHeight="1" x14ac:dyDescent="0.3">
      <c r="A661" s="1" t="s">
        <v>5</v>
      </c>
      <c r="B661" s="307"/>
      <c r="C661" s="193"/>
      <c r="D661" s="193"/>
      <c r="E661" s="194">
        <v>1</v>
      </c>
      <c r="F661" s="195">
        <v>1</v>
      </c>
      <c r="G661" s="171">
        <f t="shared" si="84"/>
        <v>2</v>
      </c>
      <c r="H661" s="171"/>
      <c r="I661" s="169"/>
      <c r="J661" s="207"/>
      <c r="K661" s="208"/>
      <c r="L661" s="169">
        <f t="shared" si="82"/>
        <v>0</v>
      </c>
      <c r="M661" s="201"/>
      <c r="N661" s="201"/>
      <c r="O661" s="192">
        <f t="shared" si="79"/>
        <v>0</v>
      </c>
    </row>
    <row r="662" spans="1:15" ht="20.100000000000001" customHeight="1" x14ac:dyDescent="0.3">
      <c r="A662" s="1" t="s">
        <v>6</v>
      </c>
      <c r="B662" s="307"/>
      <c r="C662" s="193"/>
      <c r="D662" s="193"/>
      <c r="E662" s="194">
        <v>1</v>
      </c>
      <c r="F662" s="195">
        <v>3</v>
      </c>
      <c r="G662" s="171">
        <f t="shared" si="84"/>
        <v>4</v>
      </c>
      <c r="H662" s="171"/>
      <c r="I662" s="169"/>
      <c r="J662" s="207"/>
      <c r="K662" s="208"/>
      <c r="L662" s="169">
        <f t="shared" si="82"/>
        <v>0</v>
      </c>
      <c r="M662" s="201"/>
      <c r="N662" s="201"/>
      <c r="O662" s="192">
        <f t="shared" si="79"/>
        <v>0</v>
      </c>
    </row>
    <row r="663" spans="1:15" ht="20.100000000000001" customHeight="1" x14ac:dyDescent="0.3">
      <c r="A663" s="1" t="s">
        <v>7</v>
      </c>
      <c r="B663" s="307"/>
      <c r="C663" s="193"/>
      <c r="D663" s="193"/>
      <c r="E663" s="194">
        <v>1</v>
      </c>
      <c r="F663" s="195">
        <v>1</v>
      </c>
      <c r="G663" s="171">
        <f t="shared" si="84"/>
        <v>2</v>
      </c>
      <c r="H663" s="171"/>
      <c r="I663" s="169"/>
      <c r="J663" s="207"/>
      <c r="K663" s="208"/>
      <c r="L663" s="169">
        <f t="shared" si="82"/>
        <v>0</v>
      </c>
      <c r="M663" s="201"/>
      <c r="N663" s="201"/>
      <c r="O663" s="192">
        <f t="shared" si="79"/>
        <v>0</v>
      </c>
    </row>
    <row r="664" spans="1:15" ht="20.100000000000001" customHeight="1" x14ac:dyDescent="0.3">
      <c r="A664" s="1" t="s">
        <v>8</v>
      </c>
      <c r="B664" s="307"/>
      <c r="C664" s="193"/>
      <c r="D664" s="193"/>
      <c r="E664" s="194">
        <v>1</v>
      </c>
      <c r="F664" s="195">
        <v>1</v>
      </c>
      <c r="G664" s="171">
        <f t="shared" si="84"/>
        <v>2</v>
      </c>
      <c r="H664" s="171"/>
      <c r="I664" s="169"/>
      <c r="J664" s="207"/>
      <c r="K664" s="208"/>
      <c r="L664" s="169">
        <f t="shared" si="82"/>
        <v>0</v>
      </c>
      <c r="M664" s="201"/>
      <c r="N664" s="201"/>
      <c r="O664" s="192">
        <f t="shared" si="79"/>
        <v>0</v>
      </c>
    </row>
    <row r="665" spans="1:15" ht="20.100000000000001" customHeight="1" x14ac:dyDescent="0.3">
      <c r="A665" s="1" t="s">
        <v>9</v>
      </c>
      <c r="B665" s="307"/>
      <c r="C665" s="193"/>
      <c r="D665" s="193"/>
      <c r="E665" s="194">
        <v>1</v>
      </c>
      <c r="F665" s="195">
        <v>0</v>
      </c>
      <c r="G665" s="171">
        <f t="shared" si="84"/>
        <v>1</v>
      </c>
      <c r="H665" s="171"/>
      <c r="I665" s="169"/>
      <c r="J665" s="207"/>
      <c r="K665" s="208"/>
      <c r="L665" s="169">
        <f t="shared" si="82"/>
        <v>0</v>
      </c>
      <c r="M665" s="201"/>
      <c r="N665" s="201"/>
      <c r="O665" s="192">
        <f t="shared" si="79"/>
        <v>0</v>
      </c>
    </row>
    <row r="666" spans="1:15" ht="20.100000000000001" customHeight="1" x14ac:dyDescent="0.3">
      <c r="A666" s="1" t="s">
        <v>10</v>
      </c>
      <c r="B666" s="156"/>
      <c r="C666" s="198"/>
      <c r="D666" s="198"/>
      <c r="E666" s="199">
        <v>1</v>
      </c>
      <c r="F666" s="200">
        <v>3</v>
      </c>
      <c r="G666" s="182">
        <f t="shared" si="84"/>
        <v>4</v>
      </c>
      <c r="H666" s="171"/>
      <c r="I666" s="169"/>
      <c r="J666" s="207"/>
      <c r="K666" s="208"/>
      <c r="L666" s="169">
        <f t="shared" si="82"/>
        <v>0</v>
      </c>
      <c r="M666" s="201"/>
      <c r="N666" s="201"/>
      <c r="O666" s="192">
        <f t="shared" si="79"/>
        <v>0</v>
      </c>
    </row>
    <row r="667" spans="1:15" ht="20.100000000000001" customHeight="1" x14ac:dyDescent="0.3">
      <c r="A667" s="1" t="s">
        <v>11</v>
      </c>
      <c r="B667" s="307"/>
      <c r="C667" s="193"/>
      <c r="D667" s="193"/>
      <c r="E667" s="194">
        <v>1</v>
      </c>
      <c r="F667" s="195">
        <v>1</v>
      </c>
      <c r="G667" s="171">
        <f t="shared" si="84"/>
        <v>2</v>
      </c>
      <c r="H667" s="171"/>
      <c r="I667" s="169"/>
      <c r="J667" s="207"/>
      <c r="K667" s="208"/>
      <c r="L667" s="169">
        <f t="shared" si="82"/>
        <v>0</v>
      </c>
      <c r="M667" s="201"/>
      <c r="N667" s="201"/>
      <c r="O667" s="192">
        <f t="shared" si="79"/>
        <v>0</v>
      </c>
    </row>
    <row r="668" spans="1:15" ht="20.100000000000001" customHeight="1" x14ac:dyDescent="0.3">
      <c r="A668" s="1" t="s">
        <v>12</v>
      </c>
      <c r="B668" s="307"/>
      <c r="C668" s="193"/>
      <c r="D668" s="193"/>
      <c r="E668" s="194">
        <v>1</v>
      </c>
      <c r="F668" s="195">
        <v>1</v>
      </c>
      <c r="G668" s="171">
        <f t="shared" si="84"/>
        <v>2</v>
      </c>
      <c r="H668" s="171"/>
      <c r="I668" s="169"/>
      <c r="J668" s="207"/>
      <c r="K668" s="208"/>
      <c r="L668" s="169">
        <f t="shared" si="82"/>
        <v>0</v>
      </c>
      <c r="M668" s="201"/>
      <c r="N668" s="201"/>
      <c r="O668" s="192">
        <f t="shared" si="79"/>
        <v>0</v>
      </c>
    </row>
    <row r="669" spans="1:15" ht="20.100000000000001" customHeight="1" x14ac:dyDescent="0.3">
      <c r="A669" s="1" t="s">
        <v>13</v>
      </c>
      <c r="B669" s="307"/>
      <c r="C669" s="193"/>
      <c r="D669" s="193"/>
      <c r="E669" s="194">
        <v>1</v>
      </c>
      <c r="F669" s="195">
        <v>2</v>
      </c>
      <c r="G669" s="171">
        <f t="shared" si="84"/>
        <v>3</v>
      </c>
      <c r="H669" s="171"/>
      <c r="I669" s="169"/>
      <c r="J669" s="207"/>
      <c r="K669" s="208"/>
      <c r="L669" s="169">
        <f t="shared" si="82"/>
        <v>0</v>
      </c>
      <c r="M669" s="201"/>
      <c r="N669" s="201"/>
      <c r="O669" s="192">
        <f t="shared" si="79"/>
        <v>0</v>
      </c>
    </row>
    <row r="670" spans="1:15" ht="20.100000000000001" customHeight="1" x14ac:dyDescent="0.3">
      <c r="A670" s="1" t="s">
        <v>14</v>
      </c>
      <c r="B670" s="307"/>
      <c r="C670" s="193"/>
      <c r="D670" s="193">
        <v>2</v>
      </c>
      <c r="E670" s="194">
        <v>0</v>
      </c>
      <c r="F670" s="195">
        <v>5</v>
      </c>
      <c r="G670" s="171">
        <f t="shared" si="84"/>
        <v>7</v>
      </c>
      <c r="H670" s="171"/>
      <c r="I670" s="169"/>
      <c r="J670" s="207"/>
      <c r="K670" s="208"/>
      <c r="L670" s="169">
        <f t="shared" si="82"/>
        <v>0</v>
      </c>
      <c r="M670" s="201"/>
      <c r="N670" s="201"/>
      <c r="O670" s="192">
        <f t="shared" si="79"/>
        <v>0</v>
      </c>
    </row>
    <row r="671" spans="1:15" ht="20.100000000000001" customHeight="1" x14ac:dyDescent="0.3">
      <c r="A671" s="1" t="s">
        <v>15</v>
      </c>
      <c r="B671" s="307"/>
      <c r="C671" s="193"/>
      <c r="D671" s="193"/>
      <c r="E671" s="194">
        <v>1</v>
      </c>
      <c r="F671" s="195">
        <v>1</v>
      </c>
      <c r="G671" s="171">
        <f t="shared" si="84"/>
        <v>2</v>
      </c>
      <c r="H671" s="171"/>
      <c r="I671" s="169"/>
      <c r="J671" s="207"/>
      <c r="K671" s="208"/>
      <c r="L671" s="169">
        <f t="shared" si="82"/>
        <v>0</v>
      </c>
      <c r="M671" s="201"/>
      <c r="N671" s="201"/>
      <c r="O671" s="192">
        <f t="shared" si="79"/>
        <v>0</v>
      </c>
    </row>
    <row r="672" spans="1:15" ht="20.100000000000001" customHeight="1" x14ac:dyDescent="0.3">
      <c r="A672" s="1" t="s">
        <v>16</v>
      </c>
      <c r="B672" s="307"/>
      <c r="C672" s="193"/>
      <c r="D672" s="193"/>
      <c r="E672" s="194">
        <v>1</v>
      </c>
      <c r="F672" s="195">
        <v>1</v>
      </c>
      <c r="G672" s="171">
        <f t="shared" si="84"/>
        <v>2</v>
      </c>
      <c r="H672" s="171"/>
      <c r="I672" s="169"/>
      <c r="J672" s="207"/>
      <c r="K672" s="208"/>
      <c r="L672" s="169">
        <f t="shared" si="82"/>
        <v>0</v>
      </c>
      <c r="M672" s="201"/>
      <c r="N672" s="201"/>
      <c r="O672" s="192">
        <f t="shared" si="79"/>
        <v>0</v>
      </c>
    </row>
    <row r="673" spans="1:15" ht="20.100000000000001" customHeight="1" x14ac:dyDescent="0.3">
      <c r="A673" s="128" t="s">
        <v>17</v>
      </c>
      <c r="B673" s="157"/>
      <c r="C673" s="198"/>
      <c r="D673" s="198"/>
      <c r="E673" s="199">
        <v>1</v>
      </c>
      <c r="F673" s="200">
        <v>0</v>
      </c>
      <c r="G673" s="182">
        <f t="shared" si="84"/>
        <v>1</v>
      </c>
      <c r="H673" s="171"/>
      <c r="I673" s="169"/>
      <c r="J673" s="207"/>
      <c r="K673" s="208"/>
      <c r="L673" s="169">
        <f t="shared" si="82"/>
        <v>0</v>
      </c>
      <c r="M673" s="201"/>
      <c r="N673" s="201"/>
      <c r="O673" s="192">
        <f t="shared" si="79"/>
        <v>0</v>
      </c>
    </row>
    <row r="674" spans="1:15" ht="20.100000000000001" customHeight="1" x14ac:dyDescent="0.3">
      <c r="A674" s="1" t="s">
        <v>18</v>
      </c>
      <c r="B674" s="307"/>
      <c r="C674" s="193"/>
      <c r="D674" s="193"/>
      <c r="E674" s="194">
        <v>1</v>
      </c>
      <c r="F674" s="195">
        <v>3</v>
      </c>
      <c r="G674" s="171">
        <f t="shared" si="84"/>
        <v>4</v>
      </c>
      <c r="H674" s="171"/>
      <c r="I674" s="169"/>
      <c r="J674" s="207"/>
      <c r="K674" s="208"/>
      <c r="L674" s="169">
        <f t="shared" si="82"/>
        <v>0</v>
      </c>
      <c r="M674" s="201"/>
      <c r="N674" s="201"/>
      <c r="O674" s="192">
        <f t="shared" si="79"/>
        <v>0</v>
      </c>
    </row>
    <row r="675" spans="1:15" ht="20.100000000000001" customHeight="1" x14ac:dyDescent="0.3">
      <c r="A675" s="1" t="s">
        <v>19</v>
      </c>
      <c r="B675" s="307"/>
      <c r="C675" s="193"/>
      <c r="D675" s="193"/>
      <c r="E675" s="194">
        <v>1</v>
      </c>
      <c r="F675" s="195">
        <v>0</v>
      </c>
      <c r="G675" s="171">
        <f t="shared" si="84"/>
        <v>1</v>
      </c>
      <c r="H675" s="171"/>
      <c r="I675" s="169"/>
      <c r="J675" s="207"/>
      <c r="K675" s="208"/>
      <c r="L675" s="169">
        <f t="shared" si="82"/>
        <v>0</v>
      </c>
      <c r="M675" s="201"/>
      <c r="N675" s="201"/>
      <c r="O675" s="192">
        <f t="shared" si="79"/>
        <v>0</v>
      </c>
    </row>
    <row r="676" spans="1:15" ht="20.100000000000001" customHeight="1" x14ac:dyDescent="0.3">
      <c r="A676" s="1" t="s">
        <v>20</v>
      </c>
      <c r="B676" s="307"/>
      <c r="C676" s="193"/>
      <c r="D676" s="193"/>
      <c r="E676" s="194">
        <v>1</v>
      </c>
      <c r="F676" s="195">
        <v>1</v>
      </c>
      <c r="G676" s="171">
        <f t="shared" si="84"/>
        <v>2</v>
      </c>
      <c r="H676" s="171"/>
      <c r="I676" s="169"/>
      <c r="J676" s="207"/>
      <c r="K676" s="208"/>
      <c r="L676" s="169">
        <f t="shared" si="82"/>
        <v>0</v>
      </c>
      <c r="M676" s="201"/>
      <c r="N676" s="201"/>
      <c r="O676" s="192">
        <f t="shared" si="79"/>
        <v>0</v>
      </c>
    </row>
    <row r="677" spans="1:15" ht="20.100000000000001" customHeight="1" thickBot="1" x14ac:dyDescent="0.35">
      <c r="A677" s="1" t="s">
        <v>21</v>
      </c>
      <c r="B677" s="307"/>
      <c r="C677" s="193"/>
      <c r="D677" s="193"/>
      <c r="E677" s="194">
        <v>1</v>
      </c>
      <c r="F677" s="195">
        <v>0</v>
      </c>
      <c r="G677" s="171">
        <f t="shared" si="84"/>
        <v>1</v>
      </c>
      <c r="H677" s="171"/>
      <c r="I677" s="169"/>
      <c r="J677" s="207"/>
      <c r="K677" s="208"/>
      <c r="L677" s="169">
        <f t="shared" si="82"/>
        <v>0</v>
      </c>
      <c r="M677" s="201"/>
      <c r="N677" s="201"/>
      <c r="O677" s="192">
        <f t="shared" si="79"/>
        <v>0</v>
      </c>
    </row>
    <row r="678" spans="1:15" ht="20.100000000000001" customHeight="1" thickBot="1" x14ac:dyDescent="0.35">
      <c r="A678" s="129">
        <f>A657+1</f>
        <v>32</v>
      </c>
      <c r="B678" s="117" t="s">
        <v>24</v>
      </c>
      <c r="C678" s="177">
        <f t="shared" ref="C678:K678" si="85">SUM(C658:C677)</f>
        <v>0</v>
      </c>
      <c r="D678" s="177">
        <f t="shared" si="85"/>
        <v>4</v>
      </c>
      <c r="E678" s="177">
        <f t="shared" si="85"/>
        <v>18</v>
      </c>
      <c r="F678" s="177">
        <f t="shared" si="85"/>
        <v>27</v>
      </c>
      <c r="G678" s="177">
        <f t="shared" si="85"/>
        <v>49</v>
      </c>
      <c r="H678" s="177">
        <f t="shared" si="85"/>
        <v>0</v>
      </c>
      <c r="I678" s="177">
        <f t="shared" si="85"/>
        <v>0</v>
      </c>
      <c r="J678" s="177">
        <f t="shared" si="85"/>
        <v>0</v>
      </c>
      <c r="K678" s="177">
        <f t="shared" si="85"/>
        <v>0</v>
      </c>
      <c r="L678" s="169">
        <f t="shared" si="82"/>
        <v>0</v>
      </c>
      <c r="M678" s="177">
        <f>SUM(M658:M677)</f>
        <v>0</v>
      </c>
      <c r="N678" s="177">
        <f>SUM(N658:N677)</f>
        <v>0</v>
      </c>
      <c r="O678" s="184">
        <f>SUM(O658:O677)</f>
        <v>0</v>
      </c>
    </row>
    <row r="679" spans="1:15" ht="18.75" customHeight="1" x14ac:dyDescent="0.3">
      <c r="A679" s="130" t="s">
        <v>2</v>
      </c>
      <c r="B679" s="158" t="s">
        <v>83</v>
      </c>
      <c r="C679" s="185">
        <v>1</v>
      </c>
      <c r="D679" s="185">
        <v>0</v>
      </c>
      <c r="E679" s="186"/>
      <c r="F679" s="187"/>
      <c r="G679" s="171">
        <f t="shared" ref="G679:G698" si="86">F679+E679+D679+C679</f>
        <v>1</v>
      </c>
      <c r="H679" s="171"/>
      <c r="I679" s="169"/>
      <c r="J679" s="207"/>
      <c r="K679" s="208"/>
      <c r="L679" s="169">
        <f t="shared" si="82"/>
        <v>0</v>
      </c>
      <c r="M679" s="201"/>
      <c r="N679" s="201"/>
      <c r="O679" s="192">
        <f t="shared" si="79"/>
        <v>0</v>
      </c>
    </row>
    <row r="680" spans="1:15" ht="15.75" customHeight="1" x14ac:dyDescent="0.3">
      <c r="A680" s="1" t="s">
        <v>3</v>
      </c>
      <c r="B680" s="159"/>
      <c r="C680" s="193"/>
      <c r="D680" s="193"/>
      <c r="E680" s="194"/>
      <c r="F680" s="195"/>
      <c r="G680" s="171">
        <f t="shared" si="86"/>
        <v>0</v>
      </c>
      <c r="H680" s="171"/>
      <c r="I680" s="169"/>
      <c r="J680" s="207"/>
      <c r="K680" s="208"/>
      <c r="L680" s="169">
        <f t="shared" si="82"/>
        <v>0</v>
      </c>
      <c r="M680" s="201"/>
      <c r="N680" s="201"/>
      <c r="O680" s="192">
        <f t="shared" ref="O680:O743" si="87">N680+M680</f>
        <v>0</v>
      </c>
    </row>
    <row r="681" spans="1:15" x14ac:dyDescent="0.3">
      <c r="A681" s="1" t="s">
        <v>4</v>
      </c>
      <c r="B681" s="159"/>
      <c r="C681" s="193"/>
      <c r="D681" s="193"/>
      <c r="E681" s="194"/>
      <c r="F681" s="195"/>
      <c r="G681" s="171">
        <f t="shared" si="86"/>
        <v>0</v>
      </c>
      <c r="H681" s="171"/>
      <c r="I681" s="169"/>
      <c r="J681" s="207"/>
      <c r="K681" s="208"/>
      <c r="L681" s="169">
        <f t="shared" si="82"/>
        <v>0</v>
      </c>
      <c r="M681" s="201"/>
      <c r="N681" s="201"/>
      <c r="O681" s="192">
        <f t="shared" si="87"/>
        <v>0</v>
      </c>
    </row>
    <row r="682" spans="1:15" x14ac:dyDescent="0.3">
      <c r="A682" s="1" t="s">
        <v>5</v>
      </c>
      <c r="B682" s="159"/>
      <c r="C682" s="193"/>
      <c r="D682" s="193"/>
      <c r="E682" s="194"/>
      <c r="F682" s="195"/>
      <c r="G682" s="171">
        <f t="shared" si="86"/>
        <v>0</v>
      </c>
      <c r="H682" s="171"/>
      <c r="I682" s="169"/>
      <c r="J682" s="207"/>
      <c r="K682" s="208"/>
      <c r="L682" s="169">
        <f t="shared" si="82"/>
        <v>0</v>
      </c>
      <c r="M682" s="201"/>
      <c r="N682" s="201"/>
      <c r="O682" s="192">
        <f t="shared" si="87"/>
        <v>0</v>
      </c>
    </row>
    <row r="683" spans="1:15" x14ac:dyDescent="0.3">
      <c r="A683" s="1" t="s">
        <v>6</v>
      </c>
      <c r="B683" s="159"/>
      <c r="C683" s="193"/>
      <c r="D683" s="193"/>
      <c r="E683" s="194"/>
      <c r="F683" s="195"/>
      <c r="G683" s="171">
        <f t="shared" si="86"/>
        <v>0</v>
      </c>
      <c r="H683" s="171"/>
      <c r="I683" s="169"/>
      <c r="J683" s="207"/>
      <c r="K683" s="208"/>
      <c r="L683" s="169">
        <f t="shared" si="82"/>
        <v>0</v>
      </c>
      <c r="M683" s="201"/>
      <c r="N683" s="201"/>
      <c r="O683" s="192">
        <f t="shared" si="87"/>
        <v>0</v>
      </c>
    </row>
    <row r="684" spans="1:15" x14ac:dyDescent="0.3">
      <c r="A684" s="1" t="s">
        <v>7</v>
      </c>
      <c r="B684" s="159"/>
      <c r="C684" s="193"/>
      <c r="D684" s="193"/>
      <c r="E684" s="194"/>
      <c r="F684" s="195"/>
      <c r="G684" s="171">
        <f t="shared" si="86"/>
        <v>0</v>
      </c>
      <c r="H684" s="171"/>
      <c r="I684" s="169"/>
      <c r="J684" s="207"/>
      <c r="K684" s="208"/>
      <c r="L684" s="169">
        <f t="shared" si="82"/>
        <v>0</v>
      </c>
      <c r="M684" s="201"/>
      <c r="N684" s="201"/>
      <c r="O684" s="192">
        <f t="shared" si="87"/>
        <v>0</v>
      </c>
    </row>
    <row r="685" spans="1:15" x14ac:dyDescent="0.3">
      <c r="A685" s="1" t="s">
        <v>8</v>
      </c>
      <c r="B685" s="159"/>
      <c r="C685" s="193"/>
      <c r="D685" s="193"/>
      <c r="E685" s="194"/>
      <c r="F685" s="195"/>
      <c r="G685" s="171">
        <f t="shared" si="86"/>
        <v>0</v>
      </c>
      <c r="H685" s="171"/>
      <c r="I685" s="169"/>
      <c r="J685" s="207"/>
      <c r="K685" s="208"/>
      <c r="L685" s="169">
        <f t="shared" si="82"/>
        <v>0</v>
      </c>
      <c r="M685" s="201"/>
      <c r="N685" s="201"/>
      <c r="O685" s="192">
        <f t="shared" si="87"/>
        <v>0</v>
      </c>
    </row>
    <row r="686" spans="1:15" x14ac:dyDescent="0.3">
      <c r="A686" s="1" t="s">
        <v>9</v>
      </c>
      <c r="B686" s="159"/>
      <c r="C686" s="193"/>
      <c r="D686" s="193"/>
      <c r="E686" s="194"/>
      <c r="F686" s="195"/>
      <c r="G686" s="171">
        <f t="shared" si="86"/>
        <v>0</v>
      </c>
      <c r="H686" s="171"/>
      <c r="I686" s="169"/>
      <c r="J686" s="207"/>
      <c r="K686" s="208"/>
      <c r="L686" s="169">
        <f t="shared" si="82"/>
        <v>0</v>
      </c>
      <c r="M686" s="201"/>
      <c r="N686" s="201"/>
      <c r="O686" s="192">
        <f t="shared" si="87"/>
        <v>0</v>
      </c>
    </row>
    <row r="687" spans="1:15" x14ac:dyDescent="0.3">
      <c r="A687" s="1" t="s">
        <v>10</v>
      </c>
      <c r="B687" s="160"/>
      <c r="C687" s="198"/>
      <c r="D687" s="198"/>
      <c r="E687" s="199"/>
      <c r="F687" s="200"/>
      <c r="G687" s="182">
        <f t="shared" si="86"/>
        <v>0</v>
      </c>
      <c r="H687" s="171"/>
      <c r="I687" s="169"/>
      <c r="J687" s="207"/>
      <c r="K687" s="208"/>
      <c r="L687" s="169">
        <f t="shared" si="82"/>
        <v>0</v>
      </c>
      <c r="M687" s="201"/>
      <c r="N687" s="201"/>
      <c r="O687" s="192">
        <f t="shared" si="87"/>
        <v>0</v>
      </c>
    </row>
    <row r="688" spans="1:15" x14ac:dyDescent="0.3">
      <c r="A688" s="1" t="s">
        <v>11</v>
      </c>
      <c r="B688" s="159"/>
      <c r="C688" s="193"/>
      <c r="D688" s="193"/>
      <c r="E688" s="194"/>
      <c r="F688" s="195"/>
      <c r="G688" s="171">
        <f t="shared" si="86"/>
        <v>0</v>
      </c>
      <c r="H688" s="171"/>
      <c r="I688" s="169"/>
      <c r="J688" s="207"/>
      <c r="K688" s="208"/>
      <c r="L688" s="169">
        <f t="shared" si="82"/>
        <v>0</v>
      </c>
      <c r="M688" s="201"/>
      <c r="N688" s="201"/>
      <c r="O688" s="192">
        <f t="shared" si="87"/>
        <v>0</v>
      </c>
    </row>
    <row r="689" spans="1:15" x14ac:dyDescent="0.3">
      <c r="A689" s="1" t="s">
        <v>12</v>
      </c>
      <c r="B689" s="159"/>
      <c r="C689" s="193"/>
      <c r="D689" s="193"/>
      <c r="E689" s="194"/>
      <c r="F689" s="195"/>
      <c r="G689" s="171">
        <f t="shared" si="86"/>
        <v>0</v>
      </c>
      <c r="H689" s="171"/>
      <c r="I689" s="169"/>
      <c r="J689" s="207"/>
      <c r="K689" s="208"/>
      <c r="L689" s="169">
        <f t="shared" si="82"/>
        <v>0</v>
      </c>
      <c r="M689" s="201"/>
      <c r="N689" s="201"/>
      <c r="O689" s="192">
        <f t="shared" si="87"/>
        <v>0</v>
      </c>
    </row>
    <row r="690" spans="1:15" x14ac:dyDescent="0.3">
      <c r="A690" s="1" t="s">
        <v>13</v>
      </c>
      <c r="B690" s="159"/>
      <c r="C690" s="193"/>
      <c r="D690" s="193"/>
      <c r="E690" s="194"/>
      <c r="F690" s="195"/>
      <c r="G690" s="171">
        <f t="shared" si="86"/>
        <v>0</v>
      </c>
      <c r="H690" s="171"/>
      <c r="I690" s="169"/>
      <c r="J690" s="207"/>
      <c r="K690" s="208"/>
      <c r="L690" s="169">
        <f t="shared" si="82"/>
        <v>0</v>
      </c>
      <c r="M690" s="201"/>
      <c r="N690" s="201"/>
      <c r="O690" s="192">
        <f t="shared" si="87"/>
        <v>0</v>
      </c>
    </row>
    <row r="691" spans="1:15" x14ac:dyDescent="0.3">
      <c r="A691" s="1" t="s">
        <v>14</v>
      </c>
      <c r="B691" s="159"/>
      <c r="C691" s="193"/>
      <c r="D691" s="193"/>
      <c r="E691" s="194"/>
      <c r="F691" s="195"/>
      <c r="G691" s="171">
        <f t="shared" si="86"/>
        <v>0</v>
      </c>
      <c r="H691" s="171"/>
      <c r="I691" s="169"/>
      <c r="J691" s="207"/>
      <c r="K691" s="208"/>
      <c r="L691" s="169">
        <f t="shared" si="82"/>
        <v>0</v>
      </c>
      <c r="M691" s="201"/>
      <c r="N691" s="201"/>
      <c r="O691" s="192">
        <f t="shared" si="87"/>
        <v>0</v>
      </c>
    </row>
    <row r="692" spans="1:15" x14ac:dyDescent="0.3">
      <c r="A692" s="1" t="s">
        <v>15</v>
      </c>
      <c r="B692" s="159"/>
      <c r="C692" s="193"/>
      <c r="D692" s="193"/>
      <c r="E692" s="194"/>
      <c r="F692" s="195"/>
      <c r="G692" s="171">
        <f t="shared" si="86"/>
        <v>0</v>
      </c>
      <c r="H692" s="171"/>
      <c r="I692" s="169"/>
      <c r="J692" s="207"/>
      <c r="K692" s="208"/>
      <c r="L692" s="169">
        <f t="shared" si="82"/>
        <v>0</v>
      </c>
      <c r="M692" s="201"/>
      <c r="N692" s="201"/>
      <c r="O692" s="192">
        <f t="shared" si="87"/>
        <v>0</v>
      </c>
    </row>
    <row r="693" spans="1:15" x14ac:dyDescent="0.3">
      <c r="A693" s="1" t="s">
        <v>16</v>
      </c>
      <c r="B693" s="159"/>
      <c r="C693" s="193"/>
      <c r="D693" s="193"/>
      <c r="E693" s="194"/>
      <c r="F693" s="195"/>
      <c r="G693" s="171">
        <f t="shared" si="86"/>
        <v>0</v>
      </c>
      <c r="H693" s="171"/>
      <c r="I693" s="169"/>
      <c r="J693" s="207"/>
      <c r="K693" s="208"/>
      <c r="L693" s="169">
        <f t="shared" si="82"/>
        <v>0</v>
      </c>
      <c r="M693" s="201"/>
      <c r="N693" s="201"/>
      <c r="O693" s="192">
        <f t="shared" si="87"/>
        <v>0</v>
      </c>
    </row>
    <row r="694" spans="1:15" x14ac:dyDescent="0.3">
      <c r="A694" s="128" t="s">
        <v>17</v>
      </c>
      <c r="B694" s="161"/>
      <c r="C694" s="198"/>
      <c r="D694" s="198"/>
      <c r="E694" s="199"/>
      <c r="F694" s="200"/>
      <c r="G694" s="182">
        <f t="shared" si="86"/>
        <v>0</v>
      </c>
      <c r="H694" s="171"/>
      <c r="I694" s="169"/>
      <c r="J694" s="207"/>
      <c r="K694" s="208"/>
      <c r="L694" s="169">
        <f t="shared" si="82"/>
        <v>0</v>
      </c>
      <c r="M694" s="201"/>
      <c r="N694" s="201"/>
      <c r="O694" s="192">
        <f t="shared" si="87"/>
        <v>0</v>
      </c>
    </row>
    <row r="695" spans="1:15" x14ac:dyDescent="0.3">
      <c r="A695" s="1" t="s">
        <v>18</v>
      </c>
      <c r="B695" s="159"/>
      <c r="C695" s="193"/>
      <c r="D695" s="193"/>
      <c r="E695" s="194"/>
      <c r="F695" s="195"/>
      <c r="G695" s="171">
        <f t="shared" si="86"/>
        <v>0</v>
      </c>
      <c r="H695" s="171"/>
      <c r="I695" s="169"/>
      <c r="J695" s="207"/>
      <c r="K695" s="208"/>
      <c r="L695" s="169">
        <f t="shared" si="82"/>
        <v>0</v>
      </c>
      <c r="M695" s="201"/>
      <c r="N695" s="201"/>
      <c r="O695" s="192">
        <f t="shared" si="87"/>
        <v>0</v>
      </c>
    </row>
    <row r="696" spans="1:15" x14ac:dyDescent="0.3">
      <c r="A696" s="1" t="s">
        <v>19</v>
      </c>
      <c r="B696" s="159"/>
      <c r="C696" s="193"/>
      <c r="D696" s="193"/>
      <c r="E696" s="194"/>
      <c r="F696" s="195"/>
      <c r="G696" s="171">
        <f t="shared" si="86"/>
        <v>0</v>
      </c>
      <c r="H696" s="171"/>
      <c r="I696" s="169"/>
      <c r="J696" s="207"/>
      <c r="K696" s="208"/>
      <c r="L696" s="169">
        <f t="shared" si="82"/>
        <v>0</v>
      </c>
      <c r="M696" s="201"/>
      <c r="N696" s="201"/>
      <c r="O696" s="192">
        <f t="shared" si="87"/>
        <v>0</v>
      </c>
    </row>
    <row r="697" spans="1:15" x14ac:dyDescent="0.3">
      <c r="A697" s="1" t="s">
        <v>20</v>
      </c>
      <c r="B697" s="159"/>
      <c r="C697" s="193"/>
      <c r="D697" s="193"/>
      <c r="E697" s="194"/>
      <c r="F697" s="195"/>
      <c r="G697" s="171">
        <f t="shared" si="86"/>
        <v>0</v>
      </c>
      <c r="H697" s="171"/>
      <c r="I697" s="169"/>
      <c r="J697" s="207"/>
      <c r="K697" s="208"/>
      <c r="L697" s="169">
        <f t="shared" si="82"/>
        <v>0</v>
      </c>
      <c r="M697" s="201"/>
      <c r="N697" s="201"/>
      <c r="O697" s="192">
        <f t="shared" si="87"/>
        <v>0</v>
      </c>
    </row>
    <row r="698" spans="1:15" ht="21" thickBot="1" x14ac:dyDescent="0.35">
      <c r="A698" s="1" t="s">
        <v>21</v>
      </c>
      <c r="B698" s="159"/>
      <c r="C698" s="193"/>
      <c r="D698" s="193"/>
      <c r="E698" s="194"/>
      <c r="F698" s="195"/>
      <c r="G698" s="171">
        <f t="shared" si="86"/>
        <v>0</v>
      </c>
      <c r="H698" s="171"/>
      <c r="I698" s="169"/>
      <c r="J698" s="207"/>
      <c r="K698" s="208"/>
      <c r="L698" s="169">
        <f t="shared" si="82"/>
        <v>0</v>
      </c>
      <c r="M698" s="201"/>
      <c r="N698" s="201"/>
      <c r="O698" s="192">
        <f t="shared" si="87"/>
        <v>0</v>
      </c>
    </row>
    <row r="699" spans="1:15" ht="21" thickBot="1" x14ac:dyDescent="0.35">
      <c r="A699" s="129">
        <f>A678+1</f>
        <v>33</v>
      </c>
      <c r="B699" s="117" t="s">
        <v>83</v>
      </c>
      <c r="C699" s="177">
        <f t="shared" ref="C699:K699" si="88">SUM(C679:C698)</f>
        <v>1</v>
      </c>
      <c r="D699" s="177">
        <f t="shared" si="88"/>
        <v>0</v>
      </c>
      <c r="E699" s="177">
        <f t="shared" si="88"/>
        <v>0</v>
      </c>
      <c r="F699" s="177">
        <f t="shared" si="88"/>
        <v>0</v>
      </c>
      <c r="G699" s="177">
        <f t="shared" si="88"/>
        <v>1</v>
      </c>
      <c r="H699" s="177">
        <f t="shared" si="88"/>
        <v>0</v>
      </c>
      <c r="I699" s="177">
        <f t="shared" si="88"/>
        <v>0</v>
      </c>
      <c r="J699" s="177">
        <f t="shared" si="88"/>
        <v>0</v>
      </c>
      <c r="K699" s="177">
        <f t="shared" si="88"/>
        <v>0</v>
      </c>
      <c r="L699" s="169">
        <f t="shared" si="82"/>
        <v>0</v>
      </c>
      <c r="M699" s="177">
        <f>SUM(M679:M698)</f>
        <v>0</v>
      </c>
      <c r="N699" s="177">
        <f>SUM(N679:N698)</f>
        <v>0</v>
      </c>
      <c r="O699" s="184">
        <f>SUM(O679:O698)</f>
        <v>0</v>
      </c>
    </row>
    <row r="700" spans="1:15" x14ac:dyDescent="0.3">
      <c r="A700" s="130" t="s">
        <v>2</v>
      </c>
      <c r="B700" s="154" t="s">
        <v>25</v>
      </c>
      <c r="C700" s="185"/>
      <c r="D700" s="185"/>
      <c r="E700" s="186"/>
      <c r="F700" s="187"/>
      <c r="G700" s="171">
        <f t="shared" ref="G700:G719" si="89">F700+E700+D700+C700</f>
        <v>0</v>
      </c>
      <c r="H700" s="171"/>
      <c r="I700" s="169"/>
      <c r="J700" s="207"/>
      <c r="K700" s="208"/>
      <c r="L700" s="169">
        <f t="shared" si="82"/>
        <v>0</v>
      </c>
      <c r="M700" s="201"/>
      <c r="N700" s="201"/>
      <c r="O700" s="192">
        <f t="shared" si="87"/>
        <v>0</v>
      </c>
    </row>
    <row r="701" spans="1:15" x14ac:dyDescent="0.3">
      <c r="A701" s="1" t="s">
        <v>3</v>
      </c>
      <c r="B701" s="307"/>
      <c r="C701" s="193"/>
      <c r="D701" s="193"/>
      <c r="E701" s="194"/>
      <c r="F701" s="195"/>
      <c r="G701" s="171">
        <f t="shared" si="89"/>
        <v>0</v>
      </c>
      <c r="H701" s="171"/>
      <c r="I701" s="169"/>
      <c r="J701" s="207"/>
      <c r="K701" s="208"/>
      <c r="L701" s="169">
        <f t="shared" si="82"/>
        <v>0</v>
      </c>
      <c r="M701" s="201"/>
      <c r="N701" s="201"/>
      <c r="O701" s="192">
        <f t="shared" si="87"/>
        <v>0</v>
      </c>
    </row>
    <row r="702" spans="1:15" x14ac:dyDescent="0.3">
      <c r="A702" s="1" t="s">
        <v>4</v>
      </c>
      <c r="B702" s="307"/>
      <c r="C702" s="193"/>
      <c r="D702" s="193"/>
      <c r="E702" s="194"/>
      <c r="F702" s="195">
        <v>3</v>
      </c>
      <c r="G702" s="171">
        <f t="shared" si="89"/>
        <v>3</v>
      </c>
      <c r="H702" s="171"/>
      <c r="I702" s="169"/>
      <c r="J702" s="207"/>
      <c r="K702" s="208"/>
      <c r="L702" s="169">
        <f t="shared" si="82"/>
        <v>0</v>
      </c>
      <c r="M702" s="201"/>
      <c r="N702" s="201"/>
      <c r="O702" s="192">
        <f t="shared" si="87"/>
        <v>0</v>
      </c>
    </row>
    <row r="703" spans="1:15" x14ac:dyDescent="0.3">
      <c r="A703" s="1" t="s">
        <v>5</v>
      </c>
      <c r="B703" s="307"/>
      <c r="C703" s="193"/>
      <c r="D703" s="193"/>
      <c r="E703" s="194"/>
      <c r="F703" s="195">
        <v>1</v>
      </c>
      <c r="G703" s="171">
        <f t="shared" si="89"/>
        <v>1</v>
      </c>
      <c r="H703" s="171"/>
      <c r="I703" s="169"/>
      <c r="J703" s="207"/>
      <c r="K703" s="208"/>
      <c r="L703" s="169">
        <f t="shared" si="82"/>
        <v>0</v>
      </c>
      <c r="M703" s="201"/>
      <c r="N703" s="201"/>
      <c r="O703" s="192">
        <f t="shared" si="87"/>
        <v>0</v>
      </c>
    </row>
    <row r="704" spans="1:15" x14ac:dyDescent="0.3">
      <c r="A704" s="1" t="s">
        <v>6</v>
      </c>
      <c r="B704" s="307"/>
      <c r="C704" s="193"/>
      <c r="D704" s="193"/>
      <c r="E704" s="194"/>
      <c r="F704" s="195"/>
      <c r="G704" s="171">
        <f t="shared" si="89"/>
        <v>0</v>
      </c>
      <c r="H704" s="171"/>
      <c r="I704" s="169"/>
      <c r="J704" s="207"/>
      <c r="K704" s="208"/>
      <c r="L704" s="169">
        <f t="shared" si="82"/>
        <v>0</v>
      </c>
      <c r="M704" s="201"/>
      <c r="N704" s="201"/>
      <c r="O704" s="192">
        <f t="shared" si="87"/>
        <v>0</v>
      </c>
    </row>
    <row r="705" spans="1:15" x14ac:dyDescent="0.3">
      <c r="A705" s="1" t="s">
        <v>7</v>
      </c>
      <c r="B705" s="307"/>
      <c r="C705" s="193"/>
      <c r="D705" s="193"/>
      <c r="E705" s="194"/>
      <c r="F705" s="195"/>
      <c r="G705" s="171">
        <f t="shared" si="89"/>
        <v>0</v>
      </c>
      <c r="H705" s="171"/>
      <c r="I705" s="169"/>
      <c r="J705" s="207"/>
      <c r="K705" s="208"/>
      <c r="L705" s="169">
        <f t="shared" ref="L705:L762" si="90">H705+K705+J705+I705</f>
        <v>0</v>
      </c>
      <c r="M705" s="201"/>
      <c r="N705" s="201"/>
      <c r="O705" s="192">
        <f t="shared" si="87"/>
        <v>0</v>
      </c>
    </row>
    <row r="706" spans="1:15" x14ac:dyDescent="0.3">
      <c r="A706" s="1" t="s">
        <v>8</v>
      </c>
      <c r="B706" s="307"/>
      <c r="C706" s="193"/>
      <c r="D706" s="193"/>
      <c r="E706" s="194"/>
      <c r="F706" s="195"/>
      <c r="G706" s="171">
        <f t="shared" si="89"/>
        <v>0</v>
      </c>
      <c r="H706" s="171"/>
      <c r="I706" s="169"/>
      <c r="J706" s="207"/>
      <c r="K706" s="208"/>
      <c r="L706" s="169">
        <f t="shared" si="90"/>
        <v>0</v>
      </c>
      <c r="M706" s="201"/>
      <c r="N706" s="201"/>
      <c r="O706" s="192">
        <f t="shared" si="87"/>
        <v>0</v>
      </c>
    </row>
    <row r="707" spans="1:15" x14ac:dyDescent="0.3">
      <c r="A707" s="1" t="s">
        <v>9</v>
      </c>
      <c r="B707" s="307"/>
      <c r="C707" s="193"/>
      <c r="D707" s="193"/>
      <c r="E707" s="194"/>
      <c r="F707" s="195"/>
      <c r="G707" s="171">
        <f t="shared" si="89"/>
        <v>0</v>
      </c>
      <c r="H707" s="171"/>
      <c r="I707" s="169"/>
      <c r="J707" s="207"/>
      <c r="K707" s="208"/>
      <c r="L707" s="169">
        <f t="shared" si="90"/>
        <v>0</v>
      </c>
      <c r="M707" s="201"/>
      <c r="N707" s="201"/>
      <c r="O707" s="192">
        <f t="shared" si="87"/>
        <v>0</v>
      </c>
    </row>
    <row r="708" spans="1:15" x14ac:dyDescent="0.3">
      <c r="A708" s="1" t="s">
        <v>10</v>
      </c>
      <c r="B708" s="156"/>
      <c r="C708" s="198"/>
      <c r="D708" s="198"/>
      <c r="E708" s="199"/>
      <c r="F708" s="200"/>
      <c r="G708" s="182">
        <f t="shared" si="89"/>
        <v>0</v>
      </c>
      <c r="H708" s="171"/>
      <c r="I708" s="169"/>
      <c r="J708" s="207"/>
      <c r="K708" s="208"/>
      <c r="L708" s="169">
        <f t="shared" si="90"/>
        <v>0</v>
      </c>
      <c r="M708" s="201"/>
      <c r="N708" s="201"/>
      <c r="O708" s="192">
        <f t="shared" si="87"/>
        <v>0</v>
      </c>
    </row>
    <row r="709" spans="1:15" x14ac:dyDescent="0.3">
      <c r="A709" s="1" t="s">
        <v>11</v>
      </c>
      <c r="B709" s="307"/>
      <c r="C709" s="193"/>
      <c r="D709" s="193"/>
      <c r="E709" s="194"/>
      <c r="F709" s="195">
        <v>1</v>
      </c>
      <c r="G709" s="171">
        <f t="shared" si="89"/>
        <v>1</v>
      </c>
      <c r="H709" s="171"/>
      <c r="I709" s="169"/>
      <c r="J709" s="207"/>
      <c r="K709" s="208"/>
      <c r="L709" s="169">
        <f t="shared" si="90"/>
        <v>0</v>
      </c>
      <c r="M709" s="201"/>
      <c r="N709" s="201"/>
      <c r="O709" s="192">
        <f t="shared" si="87"/>
        <v>0</v>
      </c>
    </row>
    <row r="710" spans="1:15" x14ac:dyDescent="0.3">
      <c r="A710" s="1" t="s">
        <v>12</v>
      </c>
      <c r="B710" s="307"/>
      <c r="C710" s="193"/>
      <c r="D710" s="193"/>
      <c r="E710" s="194"/>
      <c r="F710" s="195"/>
      <c r="G710" s="171">
        <f t="shared" si="89"/>
        <v>0</v>
      </c>
      <c r="H710" s="171"/>
      <c r="I710" s="169"/>
      <c r="J710" s="207"/>
      <c r="K710" s="208"/>
      <c r="L710" s="169">
        <f t="shared" si="90"/>
        <v>0</v>
      </c>
      <c r="M710" s="201"/>
      <c r="N710" s="201"/>
      <c r="O710" s="192">
        <f t="shared" si="87"/>
        <v>0</v>
      </c>
    </row>
    <row r="711" spans="1:15" x14ac:dyDescent="0.3">
      <c r="A711" s="1" t="s">
        <v>13</v>
      </c>
      <c r="B711" s="307"/>
      <c r="C711" s="193"/>
      <c r="D711" s="193"/>
      <c r="E711" s="194"/>
      <c r="F711" s="195"/>
      <c r="G711" s="171">
        <f t="shared" si="89"/>
        <v>0</v>
      </c>
      <c r="H711" s="171"/>
      <c r="I711" s="169"/>
      <c r="J711" s="207"/>
      <c r="K711" s="208"/>
      <c r="L711" s="169">
        <f t="shared" si="90"/>
        <v>0</v>
      </c>
      <c r="M711" s="201"/>
      <c r="N711" s="201"/>
      <c r="O711" s="192">
        <f t="shared" si="87"/>
        <v>0</v>
      </c>
    </row>
    <row r="712" spans="1:15" x14ac:dyDescent="0.3">
      <c r="A712" s="1" t="s">
        <v>14</v>
      </c>
      <c r="B712" s="307"/>
      <c r="C712" s="193"/>
      <c r="D712" s="193"/>
      <c r="E712" s="194"/>
      <c r="F712" s="195"/>
      <c r="G712" s="171">
        <f t="shared" si="89"/>
        <v>0</v>
      </c>
      <c r="H712" s="171"/>
      <c r="I712" s="169"/>
      <c r="J712" s="207"/>
      <c r="K712" s="208"/>
      <c r="L712" s="169">
        <f t="shared" si="90"/>
        <v>0</v>
      </c>
      <c r="M712" s="201"/>
      <c r="N712" s="201"/>
      <c r="O712" s="192">
        <f t="shared" si="87"/>
        <v>0</v>
      </c>
    </row>
    <row r="713" spans="1:15" x14ac:dyDescent="0.3">
      <c r="A713" s="1" t="s">
        <v>15</v>
      </c>
      <c r="B713" s="307"/>
      <c r="C713" s="193"/>
      <c r="D713" s="193"/>
      <c r="E713" s="194"/>
      <c r="F713" s="195"/>
      <c r="G713" s="171">
        <f t="shared" si="89"/>
        <v>0</v>
      </c>
      <c r="H713" s="171"/>
      <c r="I713" s="169"/>
      <c r="J713" s="207"/>
      <c r="K713" s="208"/>
      <c r="L713" s="169">
        <f t="shared" si="90"/>
        <v>0</v>
      </c>
      <c r="M713" s="201"/>
      <c r="N713" s="201"/>
      <c r="O713" s="192">
        <f t="shared" si="87"/>
        <v>0</v>
      </c>
    </row>
    <row r="714" spans="1:15" x14ac:dyDescent="0.3">
      <c r="A714" s="1" t="s">
        <v>16</v>
      </c>
      <c r="B714" s="307"/>
      <c r="C714" s="193"/>
      <c r="D714" s="193"/>
      <c r="E714" s="194"/>
      <c r="F714" s="195"/>
      <c r="G714" s="171">
        <f t="shared" si="89"/>
        <v>0</v>
      </c>
      <c r="H714" s="171"/>
      <c r="I714" s="169"/>
      <c r="J714" s="207"/>
      <c r="K714" s="208"/>
      <c r="L714" s="169">
        <f t="shared" si="90"/>
        <v>0</v>
      </c>
      <c r="M714" s="201"/>
      <c r="N714" s="201"/>
      <c r="O714" s="192">
        <f t="shared" si="87"/>
        <v>0</v>
      </c>
    </row>
    <row r="715" spans="1:15" x14ac:dyDescent="0.3">
      <c r="A715" s="128" t="s">
        <v>17</v>
      </c>
      <c r="B715" s="157"/>
      <c r="C715" s="198"/>
      <c r="D715" s="198"/>
      <c r="E715" s="199"/>
      <c r="F715" s="200"/>
      <c r="G715" s="182">
        <f t="shared" si="89"/>
        <v>0</v>
      </c>
      <c r="H715" s="171"/>
      <c r="I715" s="169"/>
      <c r="J715" s="207"/>
      <c r="K715" s="208"/>
      <c r="L715" s="169">
        <f t="shared" si="90"/>
        <v>0</v>
      </c>
      <c r="M715" s="201"/>
      <c r="N715" s="201"/>
      <c r="O715" s="192">
        <f t="shared" si="87"/>
        <v>0</v>
      </c>
    </row>
    <row r="716" spans="1:15" x14ac:dyDescent="0.3">
      <c r="A716" s="1" t="s">
        <v>18</v>
      </c>
      <c r="B716" s="307"/>
      <c r="C716" s="193"/>
      <c r="D716" s="193"/>
      <c r="E716" s="194"/>
      <c r="F716" s="195"/>
      <c r="G716" s="171">
        <f t="shared" si="89"/>
        <v>0</v>
      </c>
      <c r="H716" s="171"/>
      <c r="I716" s="169"/>
      <c r="J716" s="207"/>
      <c r="K716" s="208"/>
      <c r="L716" s="169">
        <f t="shared" si="90"/>
        <v>0</v>
      </c>
      <c r="M716" s="201"/>
      <c r="N716" s="201"/>
      <c r="O716" s="192">
        <f t="shared" si="87"/>
        <v>0</v>
      </c>
    </row>
    <row r="717" spans="1:15" x14ac:dyDescent="0.3">
      <c r="A717" s="1" t="s">
        <v>19</v>
      </c>
      <c r="B717" s="307"/>
      <c r="C717" s="193"/>
      <c r="D717" s="193"/>
      <c r="E717" s="194"/>
      <c r="F717" s="195"/>
      <c r="G717" s="171">
        <f t="shared" si="89"/>
        <v>0</v>
      </c>
      <c r="H717" s="171"/>
      <c r="I717" s="169"/>
      <c r="J717" s="207"/>
      <c r="K717" s="208"/>
      <c r="L717" s="169">
        <f t="shared" si="90"/>
        <v>0</v>
      </c>
      <c r="M717" s="201"/>
      <c r="N717" s="201"/>
      <c r="O717" s="192">
        <f t="shared" si="87"/>
        <v>0</v>
      </c>
    </row>
    <row r="718" spans="1:15" x14ac:dyDescent="0.3">
      <c r="A718" s="1" t="s">
        <v>20</v>
      </c>
      <c r="B718" s="307"/>
      <c r="C718" s="193"/>
      <c r="D718" s="193"/>
      <c r="E718" s="194"/>
      <c r="F718" s="195"/>
      <c r="G718" s="171">
        <f t="shared" si="89"/>
        <v>0</v>
      </c>
      <c r="H718" s="171"/>
      <c r="I718" s="169"/>
      <c r="J718" s="207"/>
      <c r="K718" s="208"/>
      <c r="L718" s="169">
        <f t="shared" si="90"/>
        <v>0</v>
      </c>
      <c r="M718" s="201"/>
      <c r="N718" s="201"/>
      <c r="O718" s="192">
        <f t="shared" si="87"/>
        <v>0</v>
      </c>
    </row>
    <row r="719" spans="1:15" ht="21" thickBot="1" x14ac:dyDescent="0.35">
      <c r="A719" s="1" t="s">
        <v>21</v>
      </c>
      <c r="B719" s="307"/>
      <c r="C719" s="193"/>
      <c r="D719" s="193"/>
      <c r="E719" s="194"/>
      <c r="F719" s="195"/>
      <c r="G719" s="171">
        <f t="shared" si="89"/>
        <v>0</v>
      </c>
      <c r="H719" s="171"/>
      <c r="I719" s="169"/>
      <c r="J719" s="207"/>
      <c r="K719" s="208"/>
      <c r="L719" s="169">
        <f t="shared" si="90"/>
        <v>0</v>
      </c>
      <c r="M719" s="201"/>
      <c r="N719" s="201"/>
      <c r="O719" s="192">
        <f t="shared" si="87"/>
        <v>0</v>
      </c>
    </row>
    <row r="720" spans="1:15" ht="21" thickBot="1" x14ac:dyDescent="0.35">
      <c r="A720" s="129">
        <f>A699+1</f>
        <v>34</v>
      </c>
      <c r="B720" s="117" t="s">
        <v>25</v>
      </c>
      <c r="C720" s="177">
        <f t="shared" ref="C720:K720" si="91">SUM(C700:C719)</f>
        <v>0</v>
      </c>
      <c r="D720" s="177">
        <f t="shared" si="91"/>
        <v>0</v>
      </c>
      <c r="E720" s="177">
        <f t="shared" si="91"/>
        <v>0</v>
      </c>
      <c r="F720" s="177">
        <f t="shared" si="91"/>
        <v>5</v>
      </c>
      <c r="G720" s="177">
        <f t="shared" si="91"/>
        <v>5</v>
      </c>
      <c r="H720" s="177">
        <f t="shared" si="91"/>
        <v>0</v>
      </c>
      <c r="I720" s="177">
        <f t="shared" si="91"/>
        <v>0</v>
      </c>
      <c r="J720" s="177">
        <f t="shared" si="91"/>
        <v>0</v>
      </c>
      <c r="K720" s="177">
        <f t="shared" si="91"/>
        <v>0</v>
      </c>
      <c r="L720" s="245">
        <f t="shared" si="90"/>
        <v>0</v>
      </c>
      <c r="M720" s="177">
        <f>SUM(M700:M719)</f>
        <v>0</v>
      </c>
      <c r="N720" s="177">
        <f>SUM(N700:N719)</f>
        <v>0</v>
      </c>
      <c r="O720" s="204">
        <f>SUM(O700:O719)</f>
        <v>0</v>
      </c>
    </row>
    <row r="721" spans="1:15" ht="18" customHeight="1" x14ac:dyDescent="0.3">
      <c r="A721" s="8" t="s">
        <v>2</v>
      </c>
      <c r="B721" s="154" t="s">
        <v>46</v>
      </c>
      <c r="C721" s="172"/>
      <c r="D721" s="172"/>
      <c r="E721" s="205"/>
      <c r="F721" s="206"/>
      <c r="G721" s="171">
        <f t="shared" ref="G721:G740" si="92">F721+E721+D721+C721</f>
        <v>0</v>
      </c>
      <c r="H721" s="171"/>
      <c r="I721" s="169"/>
      <c r="J721" s="207"/>
      <c r="K721" s="208"/>
      <c r="L721" s="169">
        <f t="shared" si="90"/>
        <v>0</v>
      </c>
      <c r="M721" s="244"/>
      <c r="N721" s="244"/>
      <c r="O721" s="192">
        <f t="shared" si="87"/>
        <v>0</v>
      </c>
    </row>
    <row r="722" spans="1:15" ht="18" customHeight="1" x14ac:dyDescent="0.3">
      <c r="A722" s="1" t="s">
        <v>3</v>
      </c>
      <c r="B722" s="307"/>
      <c r="C722" s="193"/>
      <c r="D722" s="193"/>
      <c r="E722" s="194"/>
      <c r="F722" s="195"/>
      <c r="G722" s="171">
        <f t="shared" si="92"/>
        <v>0</v>
      </c>
      <c r="H722" s="171"/>
      <c r="I722" s="169"/>
      <c r="J722" s="207"/>
      <c r="K722" s="208"/>
      <c r="L722" s="169">
        <f t="shared" si="90"/>
        <v>0</v>
      </c>
      <c r="M722" s="201"/>
      <c r="N722" s="201"/>
      <c r="O722" s="192">
        <f t="shared" si="87"/>
        <v>0</v>
      </c>
    </row>
    <row r="723" spans="1:15" ht="18" customHeight="1" x14ac:dyDescent="0.3">
      <c r="A723" s="1" t="s">
        <v>4</v>
      </c>
      <c r="B723" s="307"/>
      <c r="C723" s="193"/>
      <c r="D723" s="193"/>
      <c r="E723" s="194"/>
      <c r="F723" s="195"/>
      <c r="G723" s="171">
        <f t="shared" si="92"/>
        <v>0</v>
      </c>
      <c r="H723" s="171"/>
      <c r="I723" s="169"/>
      <c r="J723" s="207"/>
      <c r="K723" s="208"/>
      <c r="L723" s="169">
        <f t="shared" si="90"/>
        <v>0</v>
      </c>
      <c r="M723" s="201"/>
      <c r="N723" s="201"/>
      <c r="O723" s="192">
        <f t="shared" si="87"/>
        <v>0</v>
      </c>
    </row>
    <row r="724" spans="1:15" ht="18" customHeight="1" x14ac:dyDescent="0.3">
      <c r="A724" s="1" t="s">
        <v>5</v>
      </c>
      <c r="B724" s="307"/>
      <c r="C724" s="193"/>
      <c r="D724" s="193"/>
      <c r="E724" s="194"/>
      <c r="F724" s="195"/>
      <c r="G724" s="171">
        <f t="shared" si="92"/>
        <v>0</v>
      </c>
      <c r="H724" s="171"/>
      <c r="I724" s="169"/>
      <c r="J724" s="207"/>
      <c r="K724" s="208"/>
      <c r="L724" s="169">
        <f t="shared" si="90"/>
        <v>0</v>
      </c>
      <c r="M724" s="201"/>
      <c r="N724" s="201"/>
      <c r="O724" s="192">
        <f t="shared" si="87"/>
        <v>0</v>
      </c>
    </row>
    <row r="725" spans="1:15" ht="18" customHeight="1" x14ac:dyDescent="0.3">
      <c r="A725" s="1" t="s">
        <v>6</v>
      </c>
      <c r="B725" s="307"/>
      <c r="C725" s="193"/>
      <c r="D725" s="193">
        <v>3</v>
      </c>
      <c r="E725" s="194">
        <v>2</v>
      </c>
      <c r="F725" s="195">
        <v>0</v>
      </c>
      <c r="G725" s="171">
        <f t="shared" si="92"/>
        <v>5</v>
      </c>
      <c r="H725" s="171"/>
      <c r="I725" s="169"/>
      <c r="J725" s="207"/>
      <c r="K725" s="208"/>
      <c r="L725" s="169">
        <f t="shared" si="90"/>
        <v>0</v>
      </c>
      <c r="M725" s="201"/>
      <c r="N725" s="201"/>
      <c r="O725" s="192">
        <f t="shared" si="87"/>
        <v>0</v>
      </c>
    </row>
    <row r="726" spans="1:15" ht="18" customHeight="1" x14ac:dyDescent="0.3">
      <c r="A726" s="1" t="s">
        <v>7</v>
      </c>
      <c r="B726" s="307"/>
      <c r="C726" s="193"/>
      <c r="D726" s="193"/>
      <c r="E726" s="194"/>
      <c r="F726" s="195"/>
      <c r="G726" s="171">
        <f t="shared" si="92"/>
        <v>0</v>
      </c>
      <c r="H726" s="171"/>
      <c r="I726" s="169"/>
      <c r="J726" s="207"/>
      <c r="K726" s="208"/>
      <c r="L726" s="169">
        <f t="shared" si="90"/>
        <v>0</v>
      </c>
      <c r="M726" s="201"/>
      <c r="N726" s="201"/>
      <c r="O726" s="192">
        <f t="shared" si="87"/>
        <v>0</v>
      </c>
    </row>
    <row r="727" spans="1:15" ht="18" customHeight="1" x14ac:dyDescent="0.3">
      <c r="A727" s="1" t="s">
        <v>8</v>
      </c>
      <c r="B727" s="307"/>
      <c r="C727" s="193"/>
      <c r="D727" s="193"/>
      <c r="E727" s="194"/>
      <c r="F727" s="195"/>
      <c r="G727" s="171">
        <f t="shared" si="92"/>
        <v>0</v>
      </c>
      <c r="H727" s="171"/>
      <c r="I727" s="169"/>
      <c r="J727" s="207"/>
      <c r="K727" s="208"/>
      <c r="L727" s="169">
        <f t="shared" si="90"/>
        <v>0</v>
      </c>
      <c r="M727" s="201"/>
      <c r="N727" s="201"/>
      <c r="O727" s="192">
        <f t="shared" si="87"/>
        <v>0</v>
      </c>
    </row>
    <row r="728" spans="1:15" ht="18" customHeight="1" x14ac:dyDescent="0.3">
      <c r="A728" s="1" t="s">
        <v>9</v>
      </c>
      <c r="B728" s="307"/>
      <c r="C728" s="193"/>
      <c r="D728" s="193"/>
      <c r="E728" s="194"/>
      <c r="F728" s="195"/>
      <c r="G728" s="171">
        <f t="shared" si="92"/>
        <v>0</v>
      </c>
      <c r="H728" s="171"/>
      <c r="I728" s="169"/>
      <c r="J728" s="207"/>
      <c r="K728" s="208"/>
      <c r="L728" s="169">
        <f t="shared" si="90"/>
        <v>0</v>
      </c>
      <c r="M728" s="201"/>
      <c r="N728" s="201"/>
      <c r="O728" s="192">
        <f t="shared" si="87"/>
        <v>0</v>
      </c>
    </row>
    <row r="729" spans="1:15" x14ac:dyDescent="0.3">
      <c r="A729" s="1" t="s">
        <v>10</v>
      </c>
      <c r="B729" s="156"/>
      <c r="C729" s="198"/>
      <c r="D729" s="198"/>
      <c r="E729" s="199"/>
      <c r="F729" s="200"/>
      <c r="G729" s="182">
        <f t="shared" si="92"/>
        <v>0</v>
      </c>
      <c r="H729" s="171"/>
      <c r="I729" s="169"/>
      <c r="J729" s="207"/>
      <c r="K729" s="208"/>
      <c r="L729" s="169">
        <f t="shared" si="90"/>
        <v>0</v>
      </c>
      <c r="M729" s="201"/>
      <c r="N729" s="201"/>
      <c r="O729" s="192">
        <f t="shared" si="87"/>
        <v>0</v>
      </c>
    </row>
    <row r="730" spans="1:15" ht="18" customHeight="1" x14ac:dyDescent="0.3">
      <c r="A730" s="1" t="s">
        <v>11</v>
      </c>
      <c r="B730" s="307"/>
      <c r="C730" s="193"/>
      <c r="D730" s="193"/>
      <c r="E730" s="194"/>
      <c r="F730" s="195"/>
      <c r="G730" s="171">
        <f t="shared" si="92"/>
        <v>0</v>
      </c>
      <c r="H730" s="171"/>
      <c r="I730" s="169"/>
      <c r="J730" s="207"/>
      <c r="K730" s="208"/>
      <c r="L730" s="169">
        <f t="shared" si="90"/>
        <v>0</v>
      </c>
      <c r="M730" s="201"/>
      <c r="N730" s="201"/>
      <c r="O730" s="192">
        <f t="shared" si="87"/>
        <v>0</v>
      </c>
    </row>
    <row r="731" spans="1:15" ht="18" customHeight="1" x14ac:dyDescent="0.3">
      <c r="A731" s="1" t="s">
        <v>12</v>
      </c>
      <c r="B731" s="307"/>
      <c r="C731" s="193"/>
      <c r="D731" s="193"/>
      <c r="E731" s="194"/>
      <c r="F731" s="195"/>
      <c r="G731" s="171">
        <f t="shared" si="92"/>
        <v>0</v>
      </c>
      <c r="H731" s="171"/>
      <c r="I731" s="169"/>
      <c r="J731" s="207"/>
      <c r="K731" s="208"/>
      <c r="L731" s="169">
        <f t="shared" si="90"/>
        <v>0</v>
      </c>
      <c r="M731" s="201"/>
      <c r="N731" s="201"/>
      <c r="O731" s="192">
        <f t="shared" si="87"/>
        <v>0</v>
      </c>
    </row>
    <row r="732" spans="1:15" ht="18" customHeight="1" x14ac:dyDescent="0.3">
      <c r="A732" s="1" t="s">
        <v>13</v>
      </c>
      <c r="B732" s="307"/>
      <c r="C732" s="193"/>
      <c r="D732" s="193"/>
      <c r="E732" s="194"/>
      <c r="F732" s="195"/>
      <c r="G732" s="171">
        <f t="shared" si="92"/>
        <v>0</v>
      </c>
      <c r="H732" s="171"/>
      <c r="I732" s="169"/>
      <c r="J732" s="207"/>
      <c r="K732" s="208"/>
      <c r="L732" s="169">
        <f t="shared" si="90"/>
        <v>0</v>
      </c>
      <c r="M732" s="201"/>
      <c r="N732" s="201"/>
      <c r="O732" s="192">
        <f t="shared" si="87"/>
        <v>0</v>
      </c>
    </row>
    <row r="733" spans="1:15" ht="18" customHeight="1" x14ac:dyDescent="0.3">
      <c r="A733" s="1" t="s">
        <v>14</v>
      </c>
      <c r="B733" s="307"/>
      <c r="C733" s="193"/>
      <c r="D733" s="193"/>
      <c r="E733" s="194"/>
      <c r="F733" s="195"/>
      <c r="G733" s="171">
        <f t="shared" si="92"/>
        <v>0</v>
      </c>
      <c r="H733" s="171"/>
      <c r="I733" s="169"/>
      <c r="J733" s="207"/>
      <c r="K733" s="208"/>
      <c r="L733" s="169">
        <f t="shared" si="90"/>
        <v>0</v>
      </c>
      <c r="M733" s="201"/>
      <c r="N733" s="201"/>
      <c r="O733" s="192">
        <f t="shared" si="87"/>
        <v>0</v>
      </c>
    </row>
    <row r="734" spans="1:15" ht="18" customHeight="1" x14ac:dyDescent="0.3">
      <c r="A734" s="1" t="s">
        <v>15</v>
      </c>
      <c r="B734" s="307"/>
      <c r="C734" s="193"/>
      <c r="D734" s="193"/>
      <c r="E734" s="194"/>
      <c r="F734" s="195"/>
      <c r="G734" s="171">
        <f t="shared" si="92"/>
        <v>0</v>
      </c>
      <c r="H734" s="171"/>
      <c r="I734" s="169"/>
      <c r="J734" s="207"/>
      <c r="K734" s="208"/>
      <c r="L734" s="169">
        <f t="shared" si="90"/>
        <v>0</v>
      </c>
      <c r="M734" s="201"/>
      <c r="N734" s="201"/>
      <c r="O734" s="192">
        <f t="shared" si="87"/>
        <v>0</v>
      </c>
    </row>
    <row r="735" spans="1:15" ht="18" customHeight="1" x14ac:dyDescent="0.3">
      <c r="A735" s="1" t="s">
        <v>16</v>
      </c>
      <c r="B735" s="307"/>
      <c r="C735" s="193"/>
      <c r="D735" s="193"/>
      <c r="E735" s="194"/>
      <c r="F735" s="195"/>
      <c r="G735" s="171">
        <f t="shared" si="92"/>
        <v>0</v>
      </c>
      <c r="H735" s="171"/>
      <c r="I735" s="169"/>
      <c r="J735" s="207"/>
      <c r="K735" s="208"/>
      <c r="L735" s="169">
        <f t="shared" si="90"/>
        <v>0</v>
      </c>
      <c r="M735" s="201"/>
      <c r="N735" s="201"/>
      <c r="O735" s="192">
        <f t="shared" si="87"/>
        <v>0</v>
      </c>
    </row>
    <row r="736" spans="1:15" ht="18" customHeight="1" x14ac:dyDescent="0.3">
      <c r="A736" s="128" t="s">
        <v>17</v>
      </c>
      <c r="B736" s="157"/>
      <c r="C736" s="198"/>
      <c r="D736" s="198"/>
      <c r="E736" s="199"/>
      <c r="F736" s="200"/>
      <c r="G736" s="182">
        <f t="shared" si="92"/>
        <v>0</v>
      </c>
      <c r="H736" s="171"/>
      <c r="I736" s="169"/>
      <c r="J736" s="207"/>
      <c r="K736" s="208"/>
      <c r="L736" s="169">
        <f t="shared" si="90"/>
        <v>0</v>
      </c>
      <c r="M736" s="201"/>
      <c r="N736" s="201"/>
      <c r="O736" s="192">
        <f t="shared" si="87"/>
        <v>0</v>
      </c>
    </row>
    <row r="737" spans="1:15" ht="18" customHeight="1" x14ac:dyDescent="0.3">
      <c r="A737" s="1" t="s">
        <v>18</v>
      </c>
      <c r="B737" s="307"/>
      <c r="C737" s="193"/>
      <c r="D737" s="193"/>
      <c r="E737" s="194"/>
      <c r="F737" s="195"/>
      <c r="G737" s="171">
        <f t="shared" si="92"/>
        <v>0</v>
      </c>
      <c r="H737" s="171"/>
      <c r="I737" s="169"/>
      <c r="J737" s="207"/>
      <c r="K737" s="208"/>
      <c r="L737" s="169">
        <f t="shared" si="90"/>
        <v>0</v>
      </c>
      <c r="M737" s="201"/>
      <c r="N737" s="201"/>
      <c r="O737" s="192">
        <f t="shared" si="87"/>
        <v>0</v>
      </c>
    </row>
    <row r="738" spans="1:15" ht="18" customHeight="1" x14ac:dyDescent="0.3">
      <c r="A738" s="1" t="s">
        <v>19</v>
      </c>
      <c r="B738" s="307"/>
      <c r="C738" s="193"/>
      <c r="D738" s="193"/>
      <c r="E738" s="194"/>
      <c r="F738" s="195"/>
      <c r="G738" s="171">
        <f t="shared" si="92"/>
        <v>0</v>
      </c>
      <c r="H738" s="171"/>
      <c r="I738" s="169"/>
      <c r="J738" s="207"/>
      <c r="K738" s="208"/>
      <c r="L738" s="169">
        <f t="shared" si="90"/>
        <v>0</v>
      </c>
      <c r="M738" s="201"/>
      <c r="N738" s="201"/>
      <c r="O738" s="192">
        <f t="shared" si="87"/>
        <v>0</v>
      </c>
    </row>
    <row r="739" spans="1:15" ht="18" customHeight="1" x14ac:dyDescent="0.3">
      <c r="A739" s="1" t="s">
        <v>20</v>
      </c>
      <c r="B739" s="307"/>
      <c r="C739" s="193"/>
      <c r="D739" s="193"/>
      <c r="E739" s="194"/>
      <c r="F739" s="195"/>
      <c r="G739" s="171">
        <f t="shared" si="92"/>
        <v>0</v>
      </c>
      <c r="H739" s="171"/>
      <c r="I739" s="169"/>
      <c r="J739" s="207"/>
      <c r="K739" s="208"/>
      <c r="L739" s="169">
        <f t="shared" si="90"/>
        <v>0</v>
      </c>
      <c r="M739" s="201"/>
      <c r="N739" s="201"/>
      <c r="O739" s="192">
        <f t="shared" si="87"/>
        <v>0</v>
      </c>
    </row>
    <row r="740" spans="1:15" ht="18" customHeight="1" thickBot="1" x14ac:dyDescent="0.35">
      <c r="A740" s="1" t="s">
        <v>21</v>
      </c>
      <c r="B740" s="307"/>
      <c r="C740" s="193"/>
      <c r="D740" s="193"/>
      <c r="E740" s="194"/>
      <c r="F740" s="195"/>
      <c r="G740" s="171">
        <f t="shared" si="92"/>
        <v>0</v>
      </c>
      <c r="H740" s="171"/>
      <c r="I740" s="169"/>
      <c r="J740" s="207"/>
      <c r="K740" s="208"/>
      <c r="L740" s="169">
        <f t="shared" si="90"/>
        <v>0</v>
      </c>
      <c r="M740" s="201"/>
      <c r="N740" s="201"/>
      <c r="O740" s="192">
        <f t="shared" si="87"/>
        <v>0</v>
      </c>
    </row>
    <row r="741" spans="1:15" ht="21" thickBot="1" x14ac:dyDescent="0.35">
      <c r="A741" s="129">
        <f>A720+1</f>
        <v>35</v>
      </c>
      <c r="B741" s="117" t="s">
        <v>46</v>
      </c>
      <c r="C741" s="177">
        <f t="shared" ref="C741:K741" si="93">SUM(C721:C740)</f>
        <v>0</v>
      </c>
      <c r="D741" s="177">
        <f t="shared" si="93"/>
        <v>3</v>
      </c>
      <c r="E741" s="177">
        <f t="shared" si="93"/>
        <v>2</v>
      </c>
      <c r="F741" s="177">
        <f t="shared" si="93"/>
        <v>0</v>
      </c>
      <c r="G741" s="177">
        <f t="shared" si="93"/>
        <v>5</v>
      </c>
      <c r="H741" s="177">
        <f t="shared" si="93"/>
        <v>0</v>
      </c>
      <c r="I741" s="177">
        <f t="shared" si="93"/>
        <v>0</v>
      </c>
      <c r="J741" s="177">
        <f t="shared" si="93"/>
        <v>0</v>
      </c>
      <c r="K741" s="177">
        <f t="shared" si="93"/>
        <v>0</v>
      </c>
      <c r="L741" s="169">
        <f t="shared" si="90"/>
        <v>0</v>
      </c>
      <c r="M741" s="177">
        <f>SUM(M721:M740)</f>
        <v>0</v>
      </c>
      <c r="N741" s="177">
        <f>SUM(N721:N740)</f>
        <v>0</v>
      </c>
      <c r="O741" s="184">
        <f>SUM(O721:O740)</f>
        <v>0</v>
      </c>
    </row>
    <row r="742" spans="1:15" x14ac:dyDescent="0.3">
      <c r="A742" s="130" t="s">
        <v>2</v>
      </c>
      <c r="B742" s="162" t="s">
        <v>26</v>
      </c>
      <c r="C742" s="185"/>
      <c r="D742" s="185">
        <v>1</v>
      </c>
      <c r="E742" s="186"/>
      <c r="F742" s="187"/>
      <c r="G742" s="171">
        <f t="shared" ref="G742:G761" si="94">F742+E742+D742+C742</f>
        <v>1</v>
      </c>
      <c r="H742" s="171"/>
      <c r="I742" s="169"/>
      <c r="J742" s="207"/>
      <c r="K742" s="208"/>
      <c r="L742" s="169">
        <f t="shared" si="90"/>
        <v>0</v>
      </c>
      <c r="M742" s="201"/>
      <c r="N742" s="201"/>
      <c r="O742" s="192">
        <f t="shared" si="87"/>
        <v>0</v>
      </c>
    </row>
    <row r="743" spans="1:15" x14ac:dyDescent="0.3">
      <c r="A743" s="1" t="s">
        <v>3</v>
      </c>
      <c r="B743" s="163"/>
      <c r="C743" s="193"/>
      <c r="D743" s="193"/>
      <c r="E743" s="194"/>
      <c r="F743" s="195"/>
      <c r="G743" s="171">
        <f t="shared" si="94"/>
        <v>0</v>
      </c>
      <c r="H743" s="171"/>
      <c r="I743" s="169"/>
      <c r="J743" s="207"/>
      <c r="K743" s="208"/>
      <c r="L743" s="169">
        <f t="shared" si="90"/>
        <v>0</v>
      </c>
      <c r="M743" s="201"/>
      <c r="N743" s="201"/>
      <c r="O743" s="192">
        <f t="shared" si="87"/>
        <v>0</v>
      </c>
    </row>
    <row r="744" spans="1:15" x14ac:dyDescent="0.3">
      <c r="A744" s="1" t="s">
        <v>4</v>
      </c>
      <c r="B744" s="163"/>
      <c r="C744" s="193"/>
      <c r="D744" s="193">
        <v>1</v>
      </c>
      <c r="E744" s="194"/>
      <c r="F744" s="195"/>
      <c r="G744" s="171">
        <f t="shared" si="94"/>
        <v>1</v>
      </c>
      <c r="H744" s="171"/>
      <c r="I744" s="169"/>
      <c r="J744" s="207"/>
      <c r="K744" s="208"/>
      <c r="L744" s="169">
        <f t="shared" si="90"/>
        <v>0</v>
      </c>
      <c r="M744" s="201"/>
      <c r="N744" s="201"/>
      <c r="O744" s="192">
        <f t="shared" ref="O744:O761" si="95">N744+M744</f>
        <v>0</v>
      </c>
    </row>
    <row r="745" spans="1:15" x14ac:dyDescent="0.3">
      <c r="A745" s="1" t="s">
        <v>5</v>
      </c>
      <c r="B745" s="163"/>
      <c r="C745" s="193"/>
      <c r="D745" s="193"/>
      <c r="E745" s="194"/>
      <c r="F745" s="195"/>
      <c r="G745" s="171">
        <f t="shared" si="94"/>
        <v>0</v>
      </c>
      <c r="H745" s="171"/>
      <c r="I745" s="169"/>
      <c r="J745" s="207"/>
      <c r="K745" s="208"/>
      <c r="L745" s="169">
        <f t="shared" si="90"/>
        <v>0</v>
      </c>
      <c r="M745" s="201"/>
      <c r="N745" s="201"/>
      <c r="O745" s="192">
        <f t="shared" si="95"/>
        <v>0</v>
      </c>
    </row>
    <row r="746" spans="1:15" x14ac:dyDescent="0.3">
      <c r="A746" s="1" t="s">
        <v>6</v>
      </c>
      <c r="B746" s="163"/>
      <c r="C746" s="193"/>
      <c r="D746" s="193">
        <v>0</v>
      </c>
      <c r="E746" s="194"/>
      <c r="F746" s="195"/>
      <c r="G746" s="171">
        <f t="shared" si="94"/>
        <v>0</v>
      </c>
      <c r="H746" s="171"/>
      <c r="I746" s="169"/>
      <c r="J746" s="207"/>
      <c r="K746" s="208"/>
      <c r="L746" s="169">
        <f t="shared" si="90"/>
        <v>0</v>
      </c>
      <c r="M746" s="201"/>
      <c r="N746" s="201"/>
      <c r="O746" s="192">
        <f t="shared" si="95"/>
        <v>0</v>
      </c>
    </row>
    <row r="747" spans="1:15" x14ac:dyDescent="0.3">
      <c r="A747" s="1" t="s">
        <v>7</v>
      </c>
      <c r="B747" s="163"/>
      <c r="C747" s="193"/>
      <c r="D747" s="193"/>
      <c r="E747" s="194"/>
      <c r="F747" s="195"/>
      <c r="G747" s="171">
        <f t="shared" si="94"/>
        <v>0</v>
      </c>
      <c r="H747" s="171"/>
      <c r="I747" s="169"/>
      <c r="J747" s="207"/>
      <c r="K747" s="208"/>
      <c r="L747" s="169">
        <f t="shared" si="90"/>
        <v>0</v>
      </c>
      <c r="M747" s="201"/>
      <c r="N747" s="201"/>
      <c r="O747" s="192">
        <f t="shared" si="95"/>
        <v>0</v>
      </c>
    </row>
    <row r="748" spans="1:15" x14ac:dyDescent="0.3">
      <c r="A748" s="1" t="s">
        <v>8</v>
      </c>
      <c r="B748" s="163"/>
      <c r="C748" s="193"/>
      <c r="D748" s="193">
        <v>1</v>
      </c>
      <c r="E748" s="194"/>
      <c r="F748" s="195"/>
      <c r="G748" s="171">
        <f t="shared" si="94"/>
        <v>1</v>
      </c>
      <c r="H748" s="171"/>
      <c r="I748" s="169"/>
      <c r="J748" s="207"/>
      <c r="K748" s="208"/>
      <c r="L748" s="169">
        <f t="shared" si="90"/>
        <v>0</v>
      </c>
      <c r="M748" s="201"/>
      <c r="N748" s="201"/>
      <c r="O748" s="192">
        <f t="shared" si="95"/>
        <v>0</v>
      </c>
    </row>
    <row r="749" spans="1:15" x14ac:dyDescent="0.3">
      <c r="A749" s="1" t="s">
        <v>9</v>
      </c>
      <c r="B749" s="163"/>
      <c r="C749" s="193"/>
      <c r="D749" s="193"/>
      <c r="E749" s="194"/>
      <c r="F749" s="195"/>
      <c r="G749" s="171">
        <f t="shared" si="94"/>
        <v>0</v>
      </c>
      <c r="H749" s="171"/>
      <c r="I749" s="169"/>
      <c r="J749" s="207"/>
      <c r="K749" s="208"/>
      <c r="L749" s="169">
        <f t="shared" si="90"/>
        <v>0</v>
      </c>
      <c r="M749" s="201"/>
      <c r="N749" s="201"/>
      <c r="O749" s="192">
        <f t="shared" si="95"/>
        <v>0</v>
      </c>
    </row>
    <row r="750" spans="1:15" x14ac:dyDescent="0.3">
      <c r="A750" s="1" t="s">
        <v>10</v>
      </c>
      <c r="B750" s="164"/>
      <c r="C750" s="198"/>
      <c r="D750" s="198">
        <v>0</v>
      </c>
      <c r="E750" s="199"/>
      <c r="F750" s="200"/>
      <c r="G750" s="182">
        <f t="shared" si="94"/>
        <v>0</v>
      </c>
      <c r="H750" s="171"/>
      <c r="I750" s="169"/>
      <c r="J750" s="207"/>
      <c r="K750" s="208"/>
      <c r="L750" s="169">
        <f t="shared" si="90"/>
        <v>0</v>
      </c>
      <c r="M750" s="201"/>
      <c r="N750" s="201"/>
      <c r="O750" s="192">
        <f t="shared" si="95"/>
        <v>0</v>
      </c>
    </row>
    <row r="751" spans="1:15" x14ac:dyDescent="0.3">
      <c r="A751" s="1" t="s">
        <v>11</v>
      </c>
      <c r="B751" s="163"/>
      <c r="C751" s="193"/>
      <c r="D751" s="193">
        <v>0</v>
      </c>
      <c r="E751" s="194"/>
      <c r="F751" s="195"/>
      <c r="G751" s="171">
        <f t="shared" si="94"/>
        <v>0</v>
      </c>
      <c r="H751" s="171"/>
      <c r="I751" s="169"/>
      <c r="J751" s="207"/>
      <c r="K751" s="208"/>
      <c r="L751" s="169">
        <f t="shared" si="90"/>
        <v>0</v>
      </c>
      <c r="M751" s="201"/>
      <c r="N751" s="201"/>
      <c r="O751" s="192">
        <f t="shared" si="95"/>
        <v>0</v>
      </c>
    </row>
    <row r="752" spans="1:15" x14ac:dyDescent="0.3">
      <c r="A752" s="1" t="s">
        <v>12</v>
      </c>
      <c r="B752" s="163"/>
      <c r="C752" s="193"/>
      <c r="D752" s="193">
        <v>0</v>
      </c>
      <c r="E752" s="194"/>
      <c r="F752" s="195"/>
      <c r="G752" s="171">
        <f t="shared" si="94"/>
        <v>0</v>
      </c>
      <c r="H752" s="171"/>
      <c r="I752" s="169"/>
      <c r="J752" s="207"/>
      <c r="K752" s="208"/>
      <c r="L752" s="169">
        <f t="shared" si="90"/>
        <v>0</v>
      </c>
      <c r="M752" s="201"/>
      <c r="N752" s="201"/>
      <c r="O752" s="192">
        <f t="shared" si="95"/>
        <v>0</v>
      </c>
    </row>
    <row r="753" spans="1:15" x14ac:dyDescent="0.3">
      <c r="A753" s="1" t="s">
        <v>13</v>
      </c>
      <c r="B753" s="163"/>
      <c r="C753" s="193"/>
      <c r="D753" s="193">
        <v>1</v>
      </c>
      <c r="E753" s="194"/>
      <c r="F753" s="195"/>
      <c r="G753" s="171">
        <f t="shared" si="94"/>
        <v>1</v>
      </c>
      <c r="H753" s="171"/>
      <c r="I753" s="169"/>
      <c r="J753" s="207"/>
      <c r="K753" s="208"/>
      <c r="L753" s="169">
        <f t="shared" si="90"/>
        <v>0</v>
      </c>
      <c r="M753" s="201"/>
      <c r="N753" s="201"/>
      <c r="O753" s="192">
        <f t="shared" si="95"/>
        <v>0</v>
      </c>
    </row>
    <row r="754" spans="1:15" x14ac:dyDescent="0.3">
      <c r="A754" s="1" t="s">
        <v>14</v>
      </c>
      <c r="B754" s="163"/>
      <c r="C754" s="193"/>
      <c r="D754" s="193">
        <v>1</v>
      </c>
      <c r="E754" s="194"/>
      <c r="F754" s="195"/>
      <c r="G754" s="171">
        <f t="shared" si="94"/>
        <v>1</v>
      </c>
      <c r="H754" s="171"/>
      <c r="I754" s="169"/>
      <c r="J754" s="207"/>
      <c r="K754" s="208"/>
      <c r="L754" s="169">
        <f t="shared" si="90"/>
        <v>0</v>
      </c>
      <c r="M754" s="201"/>
      <c r="N754" s="201"/>
      <c r="O754" s="192">
        <f t="shared" si="95"/>
        <v>0</v>
      </c>
    </row>
    <row r="755" spans="1:15" x14ac:dyDescent="0.3">
      <c r="A755" s="1" t="s">
        <v>15</v>
      </c>
      <c r="B755" s="163"/>
      <c r="C755" s="193"/>
      <c r="D755" s="193"/>
      <c r="E755" s="194"/>
      <c r="F755" s="195"/>
      <c r="G755" s="171">
        <f t="shared" si="94"/>
        <v>0</v>
      </c>
      <c r="H755" s="171"/>
      <c r="I755" s="169"/>
      <c r="J755" s="207"/>
      <c r="K755" s="208"/>
      <c r="L755" s="169">
        <f t="shared" si="90"/>
        <v>0</v>
      </c>
      <c r="M755" s="201"/>
      <c r="N755" s="201"/>
      <c r="O755" s="192">
        <f t="shared" si="95"/>
        <v>0</v>
      </c>
    </row>
    <row r="756" spans="1:15" x14ac:dyDescent="0.3">
      <c r="A756" s="1" t="s">
        <v>16</v>
      </c>
      <c r="B756" s="163"/>
      <c r="C756" s="193"/>
      <c r="D756" s="193">
        <v>1</v>
      </c>
      <c r="E756" s="194"/>
      <c r="F756" s="195"/>
      <c r="G756" s="171">
        <f t="shared" si="94"/>
        <v>1</v>
      </c>
      <c r="H756" s="171"/>
      <c r="I756" s="169"/>
      <c r="J756" s="207"/>
      <c r="K756" s="208"/>
      <c r="L756" s="169">
        <f t="shared" si="90"/>
        <v>0</v>
      </c>
      <c r="M756" s="201"/>
      <c r="N756" s="201"/>
      <c r="O756" s="192">
        <f t="shared" si="95"/>
        <v>0</v>
      </c>
    </row>
    <row r="757" spans="1:15" x14ac:dyDescent="0.3">
      <c r="A757" s="128" t="s">
        <v>17</v>
      </c>
      <c r="B757" s="165"/>
      <c r="C757" s="198"/>
      <c r="D757" s="198"/>
      <c r="E757" s="199"/>
      <c r="F757" s="200"/>
      <c r="G757" s="182">
        <f t="shared" si="94"/>
        <v>0</v>
      </c>
      <c r="H757" s="171"/>
      <c r="I757" s="169"/>
      <c r="J757" s="207"/>
      <c r="K757" s="208"/>
      <c r="L757" s="169">
        <f t="shared" si="90"/>
        <v>0</v>
      </c>
      <c r="M757" s="201"/>
      <c r="N757" s="201"/>
      <c r="O757" s="192">
        <f t="shared" si="95"/>
        <v>0</v>
      </c>
    </row>
    <row r="758" spans="1:15" x14ac:dyDescent="0.3">
      <c r="A758" s="1" t="s">
        <v>18</v>
      </c>
      <c r="B758" s="163"/>
      <c r="C758" s="193"/>
      <c r="D758" s="193">
        <v>0</v>
      </c>
      <c r="E758" s="194"/>
      <c r="F758" s="195"/>
      <c r="G758" s="171">
        <f t="shared" si="94"/>
        <v>0</v>
      </c>
      <c r="H758" s="171"/>
      <c r="I758" s="169"/>
      <c r="J758" s="207"/>
      <c r="K758" s="208"/>
      <c r="L758" s="169">
        <f t="shared" si="90"/>
        <v>0</v>
      </c>
      <c r="M758" s="201"/>
      <c r="N758" s="201"/>
      <c r="O758" s="192">
        <f t="shared" si="95"/>
        <v>0</v>
      </c>
    </row>
    <row r="759" spans="1:15" x14ac:dyDescent="0.3">
      <c r="A759" s="1" t="s">
        <v>19</v>
      </c>
      <c r="B759" s="163"/>
      <c r="C759" s="193"/>
      <c r="D759" s="193">
        <v>0</v>
      </c>
      <c r="E759" s="194"/>
      <c r="F759" s="195"/>
      <c r="G759" s="171">
        <f t="shared" si="94"/>
        <v>0</v>
      </c>
      <c r="H759" s="171"/>
      <c r="I759" s="169"/>
      <c r="J759" s="207"/>
      <c r="K759" s="208"/>
      <c r="L759" s="169">
        <f t="shared" si="90"/>
        <v>0</v>
      </c>
      <c r="M759" s="201"/>
      <c r="N759" s="201"/>
      <c r="O759" s="192">
        <f t="shared" si="95"/>
        <v>0</v>
      </c>
    </row>
    <row r="760" spans="1:15" x14ac:dyDescent="0.3">
      <c r="A760" s="1" t="s">
        <v>20</v>
      </c>
      <c r="B760" s="163"/>
      <c r="C760" s="193"/>
      <c r="D760" s="193"/>
      <c r="E760" s="194"/>
      <c r="F760" s="195"/>
      <c r="G760" s="171">
        <f t="shared" si="94"/>
        <v>0</v>
      </c>
      <c r="H760" s="171"/>
      <c r="I760" s="169"/>
      <c r="J760" s="207"/>
      <c r="K760" s="208"/>
      <c r="L760" s="169">
        <f t="shared" si="90"/>
        <v>0</v>
      </c>
      <c r="M760" s="201"/>
      <c r="N760" s="201"/>
      <c r="O760" s="192">
        <f t="shared" si="95"/>
        <v>0</v>
      </c>
    </row>
    <row r="761" spans="1:15" ht="21" thickBot="1" x14ac:dyDescent="0.35">
      <c r="A761" s="1" t="s">
        <v>21</v>
      </c>
      <c r="B761" s="163"/>
      <c r="C761" s="193"/>
      <c r="D761" s="193"/>
      <c r="E761" s="194"/>
      <c r="F761" s="195"/>
      <c r="G761" s="171">
        <f t="shared" si="94"/>
        <v>0</v>
      </c>
      <c r="H761" s="171"/>
      <c r="I761" s="169"/>
      <c r="J761" s="207"/>
      <c r="K761" s="208"/>
      <c r="L761" s="169">
        <f t="shared" si="90"/>
        <v>0</v>
      </c>
      <c r="M761" s="201"/>
      <c r="N761" s="201"/>
      <c r="O761" s="192">
        <f t="shared" si="95"/>
        <v>0</v>
      </c>
    </row>
    <row r="762" spans="1:15" ht="21" thickBot="1" x14ac:dyDescent="0.35">
      <c r="A762" s="129">
        <f>A741+1</f>
        <v>36</v>
      </c>
      <c r="B762" s="117" t="s">
        <v>26</v>
      </c>
      <c r="C762" s="177">
        <f t="shared" ref="C762:K762" si="96">SUM(C742:C761)</f>
        <v>0</v>
      </c>
      <c r="D762" s="177">
        <f t="shared" si="96"/>
        <v>6</v>
      </c>
      <c r="E762" s="177">
        <f t="shared" si="96"/>
        <v>0</v>
      </c>
      <c r="F762" s="177">
        <f t="shared" si="96"/>
        <v>0</v>
      </c>
      <c r="G762" s="177">
        <f t="shared" si="96"/>
        <v>6</v>
      </c>
      <c r="H762" s="177">
        <f t="shared" si="96"/>
        <v>0</v>
      </c>
      <c r="I762" s="177">
        <f t="shared" si="96"/>
        <v>0</v>
      </c>
      <c r="J762" s="177">
        <f t="shared" si="96"/>
        <v>0</v>
      </c>
      <c r="K762" s="177">
        <f t="shared" si="96"/>
        <v>0</v>
      </c>
      <c r="L762" s="169">
        <f t="shared" si="90"/>
        <v>0</v>
      </c>
      <c r="M762" s="177">
        <f>SUM(M742:M761)</f>
        <v>0</v>
      </c>
      <c r="N762" s="177">
        <f>SUM(N742:N761)</f>
        <v>0</v>
      </c>
      <c r="O762" s="184">
        <f>SUM(O742:O761)</f>
        <v>0</v>
      </c>
    </row>
    <row r="763" spans="1:15" ht="21" thickBot="1" x14ac:dyDescent="0.25">
      <c r="A763" s="133"/>
      <c r="B763" s="145" t="s">
        <v>84</v>
      </c>
      <c r="C763" s="246">
        <f>C26+C47+C68+C89+C110+C131+C152+C173+C194+C215+C236+C257+C278+C300+C321+C342+C363+C384+C405+C426+C447+C468+C489+C510+C531+C552+C573+C594+C615+C636+C657+C678+C699+C720+C741+C762</f>
        <v>179</v>
      </c>
      <c r="D763" s="246">
        <f t="shared" ref="D763:O763" si="97">D26+D47+D68+D89+D110+D131+D152+D173+D194+D215+D236+D257+D278+D300+D321+D342+D363+D384+D405+D426+D447+D468+D489+D510+D531+D552+D573+D594+D615+D636+D657+D678+D699+D720+D741+D762</f>
        <v>341</v>
      </c>
      <c r="E763" s="246">
        <f t="shared" si="97"/>
        <v>403</v>
      </c>
      <c r="F763" s="246">
        <f t="shared" si="97"/>
        <v>1082</v>
      </c>
      <c r="G763" s="246">
        <f t="shared" si="97"/>
        <v>2005</v>
      </c>
      <c r="H763" s="246">
        <f t="shared" si="97"/>
        <v>460</v>
      </c>
      <c r="I763" s="246">
        <f t="shared" si="97"/>
        <v>867</v>
      </c>
      <c r="J763" s="246">
        <f t="shared" si="97"/>
        <v>593</v>
      </c>
      <c r="K763" s="246">
        <f t="shared" si="97"/>
        <v>624</v>
      </c>
      <c r="L763" s="246">
        <f t="shared" si="97"/>
        <v>2544</v>
      </c>
      <c r="M763" s="246">
        <f t="shared" si="97"/>
        <v>1319</v>
      </c>
      <c r="N763" s="246">
        <f t="shared" si="97"/>
        <v>1225</v>
      </c>
      <c r="O763" s="246">
        <f t="shared" si="97"/>
        <v>2544</v>
      </c>
    </row>
    <row r="764" spans="1:15" x14ac:dyDescent="0.3">
      <c r="A764" s="134"/>
      <c r="B764" s="122"/>
      <c r="C764" s="247"/>
      <c r="D764" s="248"/>
      <c r="E764" s="249"/>
      <c r="F764" s="249"/>
      <c r="G764" s="250"/>
      <c r="H764" s="249"/>
      <c r="I764" s="248"/>
      <c r="J764" s="249"/>
      <c r="K764" s="249"/>
      <c r="L764" s="249"/>
      <c r="M764" s="251"/>
      <c r="N764" s="251"/>
      <c r="O764" s="252"/>
    </row>
    <row r="765" spans="1:15" ht="16.5" customHeight="1" x14ac:dyDescent="0.3">
      <c r="A765" s="135"/>
      <c r="B765" s="123"/>
      <c r="C765" s="253"/>
      <c r="D765" s="254"/>
      <c r="E765" s="255"/>
      <c r="F765" s="255"/>
      <c r="G765" s="255"/>
      <c r="H765" s="255"/>
      <c r="I765" s="256"/>
      <c r="J765" s="251"/>
      <c r="K765" s="251"/>
      <c r="L765" s="251"/>
      <c r="M765" s="251"/>
      <c r="N765" s="257"/>
      <c r="O765" s="252"/>
    </row>
    <row r="766" spans="1:15" ht="9.75" customHeight="1" thickBot="1" x14ac:dyDescent="0.35">
      <c r="A766" s="135"/>
      <c r="B766" s="123"/>
      <c r="C766" s="253"/>
      <c r="D766" s="258"/>
      <c r="E766" s="255"/>
      <c r="F766" s="255"/>
      <c r="G766" s="255"/>
      <c r="H766" s="255"/>
      <c r="I766" s="256"/>
      <c r="J766" s="251"/>
      <c r="K766" s="251"/>
      <c r="L766" s="251"/>
      <c r="M766" s="251"/>
      <c r="N766" s="251"/>
      <c r="O766" s="252"/>
    </row>
    <row r="767" spans="1:15" ht="36" customHeight="1" thickBot="1" x14ac:dyDescent="0.35">
      <c r="A767" s="388" t="s">
        <v>139</v>
      </c>
      <c r="B767" s="389"/>
      <c r="C767" s="389"/>
      <c r="D767" s="389"/>
      <c r="E767" s="389"/>
      <c r="F767" s="389"/>
      <c r="G767" s="390"/>
      <c r="H767" s="259"/>
      <c r="I767" s="260"/>
      <c r="J767" s="260"/>
      <c r="K767" s="260"/>
      <c r="L767" s="260"/>
      <c r="M767" s="260"/>
      <c r="N767" s="260"/>
      <c r="O767" s="261"/>
    </row>
    <row r="768" spans="1:15" s="115" customFormat="1" ht="24" customHeight="1" thickBot="1" x14ac:dyDescent="0.25">
      <c r="A768" s="148" t="s">
        <v>111</v>
      </c>
      <c r="B768" s="148" t="s">
        <v>112</v>
      </c>
      <c r="C768" s="368" t="s">
        <v>103</v>
      </c>
      <c r="D768" s="369"/>
      <c r="E768" s="369"/>
      <c r="F768" s="369"/>
      <c r="G768" s="370"/>
      <c r="H768" s="368" t="s">
        <v>107</v>
      </c>
      <c r="I768" s="369"/>
      <c r="J768" s="369"/>
      <c r="K768" s="369"/>
      <c r="L768" s="370"/>
      <c r="M768" s="371" t="s">
        <v>110</v>
      </c>
      <c r="N768" s="372"/>
      <c r="O768" s="373"/>
    </row>
    <row r="769" spans="1:15" ht="18" customHeight="1" thickBot="1" x14ac:dyDescent="0.25">
      <c r="A769" s="147"/>
      <c r="B769" s="148"/>
      <c r="C769" s="259"/>
      <c r="D769" s="262"/>
      <c r="E769" s="262"/>
      <c r="F769" s="262"/>
      <c r="G769" s="262"/>
      <c r="H769" s="262"/>
      <c r="I769" s="262"/>
      <c r="J769" s="262"/>
      <c r="K769" s="262"/>
      <c r="L769" s="262"/>
      <c r="M769" s="263"/>
      <c r="N769" s="263"/>
      <c r="O769" s="263"/>
    </row>
    <row r="770" spans="1:15" s="115" customFormat="1" ht="35.25" customHeight="1" thickBot="1" x14ac:dyDescent="0.25">
      <c r="A770" s="148"/>
      <c r="B770" s="148"/>
      <c r="C770" s="148" t="s">
        <v>113</v>
      </c>
      <c r="D770" s="290" t="s">
        <v>104</v>
      </c>
      <c r="E770" s="290" t="s">
        <v>105</v>
      </c>
      <c r="F770" s="290" t="s">
        <v>106</v>
      </c>
      <c r="G770" s="290" t="s">
        <v>30</v>
      </c>
      <c r="H770" s="290" t="s">
        <v>113</v>
      </c>
      <c r="I770" s="290" t="s">
        <v>104</v>
      </c>
      <c r="J770" s="290" t="s">
        <v>105</v>
      </c>
      <c r="K770" s="290" t="s">
        <v>106</v>
      </c>
      <c r="L770" s="290" t="s">
        <v>30</v>
      </c>
      <c r="M770" s="290" t="s">
        <v>108</v>
      </c>
      <c r="N770" s="290" t="s">
        <v>109</v>
      </c>
      <c r="O770" s="290" t="s">
        <v>30</v>
      </c>
    </row>
    <row r="771" spans="1:15" ht="21" thickBot="1" x14ac:dyDescent="0.35">
      <c r="A771" s="147">
        <v>1</v>
      </c>
      <c r="B771" s="57" t="s">
        <v>2</v>
      </c>
      <c r="C771" s="264">
        <f>C6+C27+C48+C69+C90+C111+C132+C153+C174+C195+C216+C237+C258+C279+C301+C322+C343+C364+C385+C406+C427+C448+C469+C490+C511+C532+C553+C574+C595+C616+C637+C658+C679+C700+C721+C742</f>
        <v>175</v>
      </c>
      <c r="D771" s="264">
        <f t="shared" ref="D771:O771" si="98">D6+D27+D48+D69+D90+D111+D132+D153+D174+D195+D216+D237+D258+D279+D301+D322+D343+D364+D385+D406+D427+D448+D469+D490+D511+D532+D553+D574+D595+D616+D637+D658+D679+D700+D721+D742</f>
        <v>20</v>
      </c>
      <c r="E771" s="264">
        <f t="shared" si="98"/>
        <v>5</v>
      </c>
      <c r="F771" s="264">
        <f t="shared" si="98"/>
        <v>18</v>
      </c>
      <c r="G771" s="264">
        <f t="shared" si="98"/>
        <v>218</v>
      </c>
      <c r="H771" s="264">
        <f t="shared" si="98"/>
        <v>458</v>
      </c>
      <c r="I771" s="264">
        <f t="shared" si="98"/>
        <v>8</v>
      </c>
      <c r="J771" s="264">
        <f t="shared" si="98"/>
        <v>5</v>
      </c>
      <c r="K771" s="264">
        <f t="shared" si="98"/>
        <v>5</v>
      </c>
      <c r="L771" s="264">
        <f t="shared" si="98"/>
        <v>476</v>
      </c>
      <c r="M771" s="264">
        <f t="shared" si="98"/>
        <v>199</v>
      </c>
      <c r="N771" s="264">
        <f t="shared" si="98"/>
        <v>278</v>
      </c>
      <c r="O771" s="264">
        <f t="shared" si="98"/>
        <v>477</v>
      </c>
    </row>
    <row r="772" spans="1:15" ht="21" thickBot="1" x14ac:dyDescent="0.35">
      <c r="A772" s="147">
        <v>2</v>
      </c>
      <c r="B772" s="57" t="s">
        <v>3</v>
      </c>
      <c r="C772" s="264">
        <f t="shared" ref="C772:O772" si="99">C7+C28+C49+C70+C91+C112+C133+C154+C175+C196+C217+C238+C259+C280+C302+C323+C344+C365+C386+C407+C428+C449+C470+C491+C512+C533+C554+C575+C596+C617+C638+C659+C680+C701+C722+C743</f>
        <v>0</v>
      </c>
      <c r="D772" s="264">
        <f t="shared" si="99"/>
        <v>0</v>
      </c>
      <c r="E772" s="264">
        <f t="shared" si="99"/>
        <v>8</v>
      </c>
      <c r="F772" s="264">
        <f t="shared" si="99"/>
        <v>34</v>
      </c>
      <c r="G772" s="264">
        <f t="shared" si="99"/>
        <v>42</v>
      </c>
      <c r="H772" s="264">
        <f t="shared" si="99"/>
        <v>0</v>
      </c>
      <c r="I772" s="264">
        <f t="shared" si="99"/>
        <v>7</v>
      </c>
      <c r="J772" s="264">
        <f t="shared" si="99"/>
        <v>16</v>
      </c>
      <c r="K772" s="264">
        <f t="shared" si="99"/>
        <v>20</v>
      </c>
      <c r="L772" s="264">
        <f t="shared" si="99"/>
        <v>43</v>
      </c>
      <c r="M772" s="264">
        <f t="shared" si="99"/>
        <v>25</v>
      </c>
      <c r="N772" s="264">
        <f t="shared" si="99"/>
        <v>18</v>
      </c>
      <c r="O772" s="264">
        <f t="shared" si="99"/>
        <v>43</v>
      </c>
    </row>
    <row r="773" spans="1:15" ht="21" thickBot="1" x14ac:dyDescent="0.35">
      <c r="A773" s="136">
        <v>3</v>
      </c>
      <c r="B773" s="57" t="s">
        <v>4</v>
      </c>
      <c r="C773" s="264">
        <f t="shared" ref="C773:O773" si="100">C8+C29+C50+C71+C92+C113+C134+C155+C176+C197+C218+C239+C260+C281+C303+C324+C345+C366+C387+C408+C429+C450+C471+C492+C513+C534+C555+C576+C597+C618+C639+C660+C681+C702+C723+C744</f>
        <v>0</v>
      </c>
      <c r="D773" s="264">
        <f t="shared" si="100"/>
        <v>3</v>
      </c>
      <c r="E773" s="264">
        <f t="shared" si="100"/>
        <v>55</v>
      </c>
      <c r="F773" s="264">
        <f t="shared" si="100"/>
        <v>104</v>
      </c>
      <c r="G773" s="264">
        <f t="shared" si="100"/>
        <v>162</v>
      </c>
      <c r="H773" s="264">
        <f t="shared" si="100"/>
        <v>0</v>
      </c>
      <c r="I773" s="264">
        <f t="shared" si="100"/>
        <v>30</v>
      </c>
      <c r="J773" s="264">
        <f t="shared" si="100"/>
        <v>53</v>
      </c>
      <c r="K773" s="264">
        <f t="shared" si="100"/>
        <v>52</v>
      </c>
      <c r="L773" s="264">
        <f t="shared" si="100"/>
        <v>135</v>
      </c>
      <c r="M773" s="264">
        <f t="shared" si="100"/>
        <v>69</v>
      </c>
      <c r="N773" s="264">
        <f t="shared" si="100"/>
        <v>66</v>
      </c>
      <c r="O773" s="264">
        <f t="shared" si="100"/>
        <v>135</v>
      </c>
    </row>
    <row r="774" spans="1:15" ht="21" thickBot="1" x14ac:dyDescent="0.35">
      <c r="A774" s="147">
        <v>4</v>
      </c>
      <c r="B774" s="57" t="s">
        <v>5</v>
      </c>
      <c r="C774" s="264">
        <f t="shared" ref="C774:O774" si="101">C9+C30+C51+C72+C93+C114+C135+C156+C177+C198+C219+C240+C261+C282+C304+C325+C346+C367+C388+C409+C430+C451+C472+C493+C514+C535+C556+C577+C598+C619+C640+C661+C682+C703+C724+C745</f>
        <v>0</v>
      </c>
      <c r="D774" s="264">
        <f t="shared" si="101"/>
        <v>1</v>
      </c>
      <c r="E774" s="264">
        <f t="shared" si="101"/>
        <v>17</v>
      </c>
      <c r="F774" s="264">
        <f t="shared" si="101"/>
        <v>27</v>
      </c>
      <c r="G774" s="264">
        <f t="shared" si="101"/>
        <v>45</v>
      </c>
      <c r="H774" s="264">
        <f t="shared" si="101"/>
        <v>0</v>
      </c>
      <c r="I774" s="264">
        <f t="shared" si="101"/>
        <v>4</v>
      </c>
      <c r="J774" s="264">
        <f t="shared" si="101"/>
        <v>10</v>
      </c>
      <c r="K774" s="264">
        <f t="shared" si="101"/>
        <v>23</v>
      </c>
      <c r="L774" s="264">
        <f t="shared" si="101"/>
        <v>37</v>
      </c>
      <c r="M774" s="264">
        <f t="shared" si="101"/>
        <v>23</v>
      </c>
      <c r="N774" s="264">
        <f t="shared" si="101"/>
        <v>14</v>
      </c>
      <c r="O774" s="264">
        <f t="shared" si="101"/>
        <v>37</v>
      </c>
    </row>
    <row r="775" spans="1:15" ht="21" thickBot="1" x14ac:dyDescent="0.35">
      <c r="A775" s="147">
        <v>5</v>
      </c>
      <c r="B775" s="57" t="s">
        <v>6</v>
      </c>
      <c r="C775" s="264">
        <f t="shared" ref="C775:O775" si="102">C10+C31+C52+C73+C94+C115+C136+C157+C178+C199+C220+C241+C262+C283+C305+C326+C347+C368+C389+C410+C431+C452+C473+C494+C515+C536+C557+C578+C599+C620+C641+C662+C683+C704+C725+C746</f>
        <v>0</v>
      </c>
      <c r="D775" s="264">
        <f t="shared" si="102"/>
        <v>25</v>
      </c>
      <c r="E775" s="264">
        <f t="shared" si="102"/>
        <v>28</v>
      </c>
      <c r="F775" s="264">
        <f t="shared" si="102"/>
        <v>84</v>
      </c>
      <c r="G775" s="264">
        <f t="shared" si="102"/>
        <v>137</v>
      </c>
      <c r="H775" s="264">
        <f t="shared" si="102"/>
        <v>0</v>
      </c>
      <c r="I775" s="264">
        <f t="shared" si="102"/>
        <v>54</v>
      </c>
      <c r="J775" s="264">
        <f t="shared" si="102"/>
        <v>37</v>
      </c>
      <c r="K775" s="264">
        <f t="shared" si="102"/>
        <v>76</v>
      </c>
      <c r="L775" s="264">
        <f t="shared" si="102"/>
        <v>167</v>
      </c>
      <c r="M775" s="264">
        <f t="shared" si="102"/>
        <v>82</v>
      </c>
      <c r="N775" s="264">
        <f t="shared" si="102"/>
        <v>85</v>
      </c>
      <c r="O775" s="264">
        <f t="shared" si="102"/>
        <v>167</v>
      </c>
    </row>
    <row r="776" spans="1:15" ht="21" thickBot="1" x14ac:dyDescent="0.35">
      <c r="A776" s="136">
        <v>6</v>
      </c>
      <c r="B776" s="57" t="s">
        <v>7</v>
      </c>
      <c r="C776" s="264">
        <f t="shared" ref="C776:O776" si="103">C11+C32+C53+C74+C95+C116+C137+C158+C179+C200+C221+C242+C263+C284+C306+C327+C348+C369+C390+C411+C432+C453+C474+C495+C516+C537+C558+C579+C600+C621+C642+C663+C684+C705+C726+C747</f>
        <v>0</v>
      </c>
      <c r="D776" s="264">
        <f t="shared" si="103"/>
        <v>1</v>
      </c>
      <c r="E776" s="264">
        <f t="shared" si="103"/>
        <v>15</v>
      </c>
      <c r="F776" s="264">
        <f t="shared" si="103"/>
        <v>38</v>
      </c>
      <c r="G776" s="264">
        <f t="shared" si="103"/>
        <v>54</v>
      </c>
      <c r="H776" s="264">
        <f t="shared" si="103"/>
        <v>0</v>
      </c>
      <c r="I776" s="264">
        <f t="shared" si="103"/>
        <v>9</v>
      </c>
      <c r="J776" s="264">
        <f t="shared" si="103"/>
        <v>17</v>
      </c>
      <c r="K776" s="264">
        <f t="shared" si="103"/>
        <v>10</v>
      </c>
      <c r="L776" s="264">
        <f t="shared" si="103"/>
        <v>36</v>
      </c>
      <c r="M776" s="264">
        <f t="shared" si="103"/>
        <v>24</v>
      </c>
      <c r="N776" s="264">
        <f t="shared" si="103"/>
        <v>12</v>
      </c>
      <c r="O776" s="264">
        <f t="shared" si="103"/>
        <v>36</v>
      </c>
    </row>
    <row r="777" spans="1:15" ht="21" thickBot="1" x14ac:dyDescent="0.35">
      <c r="A777" s="147">
        <v>7</v>
      </c>
      <c r="B777" s="57" t="s">
        <v>8</v>
      </c>
      <c r="C777" s="264">
        <f t="shared" ref="C777:O777" si="104">C12+C33+C54+C75+C96+C117+C138+C159+C180+C201+C222+C243+C264+C285+C307+C328+C349+C370+C391+C412+C433+C454+C475+C496+C517+C538+C559+C580+C601+C622+C643+C664+C685+C706+C727+C748</f>
        <v>0</v>
      </c>
      <c r="D777" s="264">
        <f t="shared" si="104"/>
        <v>2</v>
      </c>
      <c r="E777" s="264">
        <f t="shared" si="104"/>
        <v>27</v>
      </c>
      <c r="F777" s="264">
        <f t="shared" si="104"/>
        <v>62</v>
      </c>
      <c r="G777" s="264">
        <f t="shared" si="104"/>
        <v>91</v>
      </c>
      <c r="H777" s="264">
        <f t="shared" si="104"/>
        <v>0</v>
      </c>
      <c r="I777" s="264">
        <f t="shared" si="104"/>
        <v>19</v>
      </c>
      <c r="J777" s="264">
        <f t="shared" si="104"/>
        <v>42</v>
      </c>
      <c r="K777" s="264">
        <f t="shared" si="104"/>
        <v>29</v>
      </c>
      <c r="L777" s="264">
        <f t="shared" si="104"/>
        <v>90</v>
      </c>
      <c r="M777" s="264">
        <f t="shared" si="104"/>
        <v>52</v>
      </c>
      <c r="N777" s="264">
        <f t="shared" si="104"/>
        <v>38</v>
      </c>
      <c r="O777" s="264">
        <f t="shared" si="104"/>
        <v>90</v>
      </c>
    </row>
    <row r="778" spans="1:15" ht="21" thickBot="1" x14ac:dyDescent="0.35">
      <c r="A778" s="147">
        <v>8</v>
      </c>
      <c r="B778" s="57" t="s">
        <v>9</v>
      </c>
      <c r="C778" s="264">
        <f t="shared" ref="C778:O778" si="105">C13+C34+C55+C76+C97+C118+C139+C160+C181+C202+C223+C244+C265+C286+C308+C329+C350+C371+C392+C413+C434+C455+C476+C497+C518+C539+C560+C581+C602+C623+C644+C665+C686+C707+C728+C749</f>
        <v>0</v>
      </c>
      <c r="D778" s="264">
        <f t="shared" si="105"/>
        <v>1</v>
      </c>
      <c r="E778" s="264">
        <f t="shared" si="105"/>
        <v>7</v>
      </c>
      <c r="F778" s="264">
        <f t="shared" si="105"/>
        <v>29</v>
      </c>
      <c r="G778" s="264">
        <f t="shared" si="105"/>
        <v>37</v>
      </c>
      <c r="H778" s="264">
        <f t="shared" si="105"/>
        <v>0</v>
      </c>
      <c r="I778" s="264">
        <f t="shared" si="105"/>
        <v>13</v>
      </c>
      <c r="J778" s="264">
        <f t="shared" si="105"/>
        <v>11</v>
      </c>
      <c r="K778" s="264">
        <f t="shared" si="105"/>
        <v>13</v>
      </c>
      <c r="L778" s="264">
        <f t="shared" si="105"/>
        <v>37</v>
      </c>
      <c r="M778" s="264">
        <f t="shared" si="105"/>
        <v>22</v>
      </c>
      <c r="N778" s="264">
        <f t="shared" si="105"/>
        <v>15</v>
      </c>
      <c r="O778" s="264">
        <f t="shared" si="105"/>
        <v>37</v>
      </c>
    </row>
    <row r="779" spans="1:15" ht="21" thickBot="1" x14ac:dyDescent="0.35">
      <c r="A779" s="136">
        <v>9</v>
      </c>
      <c r="B779" s="58" t="s">
        <v>10</v>
      </c>
      <c r="C779" s="264">
        <f t="shared" ref="C779:O779" si="106">C14+C35+C56+C77+C98+C119+C140+C161+C182+C203+C224+C245+C266+C287+C309+C330+C351+C372+C393+C414+C435+C456+C477+C498+C519+C540+C561+C582+C603+C624+C645+C666+C687+C708+C729+C750</f>
        <v>3</v>
      </c>
      <c r="D779" s="264">
        <f t="shared" si="106"/>
        <v>1</v>
      </c>
      <c r="E779" s="264">
        <f t="shared" si="106"/>
        <v>11</v>
      </c>
      <c r="F779" s="264">
        <f t="shared" si="106"/>
        <v>84</v>
      </c>
      <c r="G779" s="264">
        <f t="shared" si="106"/>
        <v>99</v>
      </c>
      <c r="H779" s="264">
        <f t="shared" si="106"/>
        <v>1</v>
      </c>
      <c r="I779" s="264">
        <f t="shared" si="106"/>
        <v>40</v>
      </c>
      <c r="J779" s="264">
        <f t="shared" si="106"/>
        <v>27</v>
      </c>
      <c r="K779" s="264">
        <f t="shared" si="106"/>
        <v>46</v>
      </c>
      <c r="L779" s="264">
        <f t="shared" si="106"/>
        <v>114</v>
      </c>
      <c r="M779" s="264">
        <f t="shared" si="106"/>
        <v>73</v>
      </c>
      <c r="N779" s="264">
        <f t="shared" si="106"/>
        <v>41</v>
      </c>
      <c r="O779" s="264">
        <f t="shared" si="106"/>
        <v>114</v>
      </c>
    </row>
    <row r="780" spans="1:15" ht="21" thickBot="1" x14ac:dyDescent="0.35">
      <c r="A780" s="147">
        <v>10</v>
      </c>
      <c r="B780" s="57" t="s">
        <v>11</v>
      </c>
      <c r="C780" s="264">
        <f t="shared" ref="C780:O780" si="107">C15+C36+C57+C78+C99+C120+C141+C162+C183+C204+C225+C246+C267+C288+C310+C331+C352+C373+C394+C415+C436+C457+C478+C499+C520+C541+C562+C583+C604+C625+C646+C667+C688+C709+C730+C751</f>
        <v>0</v>
      </c>
      <c r="D780" s="264">
        <f t="shared" si="107"/>
        <v>3</v>
      </c>
      <c r="E780" s="264">
        <f t="shared" si="107"/>
        <v>27</v>
      </c>
      <c r="F780" s="264">
        <f t="shared" si="107"/>
        <v>55</v>
      </c>
      <c r="G780" s="264">
        <f t="shared" si="107"/>
        <v>85</v>
      </c>
      <c r="H780" s="264">
        <f t="shared" si="107"/>
        <v>0</v>
      </c>
      <c r="I780" s="264">
        <f t="shared" si="107"/>
        <v>14</v>
      </c>
      <c r="J780" s="264">
        <f t="shared" si="107"/>
        <v>26</v>
      </c>
      <c r="K780" s="264">
        <f t="shared" si="107"/>
        <v>28</v>
      </c>
      <c r="L780" s="264">
        <f t="shared" si="107"/>
        <v>68</v>
      </c>
      <c r="M780" s="264">
        <f t="shared" si="107"/>
        <v>46</v>
      </c>
      <c r="N780" s="264">
        <f t="shared" si="107"/>
        <v>22</v>
      </c>
      <c r="O780" s="264">
        <f t="shared" si="107"/>
        <v>68</v>
      </c>
    </row>
    <row r="781" spans="1:15" ht="21" thickBot="1" x14ac:dyDescent="0.35">
      <c r="A781" s="147"/>
      <c r="B781" s="59" t="s">
        <v>42</v>
      </c>
      <c r="C781" s="322">
        <f>SUM(C771:C780)</f>
        <v>178</v>
      </c>
      <c r="D781" s="322">
        <f t="shared" ref="D781:O781" si="108">SUM(D771:D780)</f>
        <v>57</v>
      </c>
      <c r="E781" s="322">
        <f t="shared" si="108"/>
        <v>200</v>
      </c>
      <c r="F781" s="322">
        <f t="shared" si="108"/>
        <v>535</v>
      </c>
      <c r="G781" s="322">
        <f t="shared" si="108"/>
        <v>970</v>
      </c>
      <c r="H781" s="322">
        <f t="shared" si="108"/>
        <v>459</v>
      </c>
      <c r="I781" s="322">
        <f t="shared" si="108"/>
        <v>198</v>
      </c>
      <c r="J781" s="322">
        <f t="shared" si="108"/>
        <v>244</v>
      </c>
      <c r="K781" s="322">
        <f t="shared" si="108"/>
        <v>302</v>
      </c>
      <c r="L781" s="322">
        <f t="shared" si="108"/>
        <v>1203</v>
      </c>
      <c r="M781" s="322">
        <f t="shared" si="108"/>
        <v>615</v>
      </c>
      <c r="N781" s="322">
        <f t="shared" si="108"/>
        <v>589</v>
      </c>
      <c r="O781" s="322">
        <f t="shared" si="108"/>
        <v>1204</v>
      </c>
    </row>
    <row r="782" spans="1:15" ht="21" thickBot="1" x14ac:dyDescent="0.35">
      <c r="A782" s="147">
        <v>11</v>
      </c>
      <c r="B782" s="57" t="s">
        <v>12</v>
      </c>
      <c r="C782" s="264">
        <f>+C16+C37+C58+C79+C100+C121+C142+C163+C184+C205+C226+C247+C268+C289+C311+C332+C353+C374+C395+C416+C437+C458+C479+C500+C521+C542+C563+C584+C605+C626+C647+C668+C689+C710+C731+C752</f>
        <v>0</v>
      </c>
      <c r="D782" s="264">
        <f t="shared" ref="D782:O782" si="109">+D16+D37+D58+D79+D100+D121+D142+D163+D184+D205+D226+D247+D268+D289+D311+D332+D353+D374+D395+D416+D437+D458+D479+D500+D521+D542+D563+D584+D605+D626+D647+D668+D689+D710+D731+D752</f>
        <v>0</v>
      </c>
      <c r="E782" s="264">
        <f t="shared" si="109"/>
        <v>15</v>
      </c>
      <c r="F782" s="264">
        <f t="shared" si="109"/>
        <v>33</v>
      </c>
      <c r="G782" s="264">
        <f t="shared" si="109"/>
        <v>48</v>
      </c>
      <c r="H782" s="264">
        <f t="shared" si="109"/>
        <v>0</v>
      </c>
      <c r="I782" s="264">
        <f t="shared" si="109"/>
        <v>8</v>
      </c>
      <c r="J782" s="264">
        <f t="shared" si="109"/>
        <v>23</v>
      </c>
      <c r="K782" s="264">
        <f t="shared" si="109"/>
        <v>36</v>
      </c>
      <c r="L782" s="264">
        <f t="shared" si="109"/>
        <v>67</v>
      </c>
      <c r="M782" s="264">
        <f t="shared" si="109"/>
        <v>31</v>
      </c>
      <c r="N782" s="264">
        <f t="shared" si="109"/>
        <v>36</v>
      </c>
      <c r="O782" s="264">
        <f t="shared" si="109"/>
        <v>67</v>
      </c>
    </row>
    <row r="783" spans="1:15" ht="21" thickBot="1" x14ac:dyDescent="0.35">
      <c r="A783" s="136">
        <v>12</v>
      </c>
      <c r="B783" s="57" t="s">
        <v>13</v>
      </c>
      <c r="C783" s="264">
        <f t="shared" ref="C783:O783" si="110">+C17+C38+C59+C80+C101+C122+C143+C164+C185+C206+C227+C248+C269+C290+C312+C333+C354+C375+C396+C417+C438+C459+C480+C501+C522+C543+C564+C585+C606+C627+C648+C669+C690+C711+C732+C753</f>
        <v>0</v>
      </c>
      <c r="D783" s="264">
        <f t="shared" si="110"/>
        <v>1</v>
      </c>
      <c r="E783" s="264">
        <f t="shared" si="110"/>
        <v>21</v>
      </c>
      <c r="F783" s="264">
        <f t="shared" si="110"/>
        <v>69</v>
      </c>
      <c r="G783" s="264">
        <f t="shared" si="110"/>
        <v>91</v>
      </c>
      <c r="H783" s="264">
        <f t="shared" si="110"/>
        <v>0</v>
      </c>
      <c r="I783" s="264">
        <f t="shared" si="110"/>
        <v>15</v>
      </c>
      <c r="J783" s="264">
        <f t="shared" si="110"/>
        <v>28</v>
      </c>
      <c r="K783" s="264">
        <f t="shared" si="110"/>
        <v>52</v>
      </c>
      <c r="L783" s="264">
        <f t="shared" si="110"/>
        <v>95</v>
      </c>
      <c r="M783" s="264">
        <f t="shared" si="110"/>
        <v>45</v>
      </c>
      <c r="N783" s="264">
        <f t="shared" si="110"/>
        <v>50</v>
      </c>
      <c r="O783" s="264">
        <f t="shared" si="110"/>
        <v>95</v>
      </c>
    </row>
    <row r="784" spans="1:15" ht="21" thickBot="1" x14ac:dyDescent="0.35">
      <c r="A784" s="147">
        <v>13</v>
      </c>
      <c r="B784" s="57" t="s">
        <v>14</v>
      </c>
      <c r="C784" s="264">
        <f t="shared" ref="C784:O784" si="111">+C18+C39+C60+C81+C102+C123+C144+C165+C186+C207+C228+C249+C270+C291+C313+C334+C355+C376+C397+C418+C439+C460+C481+C502+C523+C544+C565+C586+C607+C628+C649+C670+C691+C712+C733+C754</f>
        <v>0</v>
      </c>
      <c r="D784" s="264">
        <f t="shared" si="111"/>
        <v>264</v>
      </c>
      <c r="E784" s="264">
        <f t="shared" si="111"/>
        <v>47</v>
      </c>
      <c r="F784" s="264">
        <f t="shared" si="111"/>
        <v>126</v>
      </c>
      <c r="G784" s="264">
        <f t="shared" si="111"/>
        <v>437</v>
      </c>
      <c r="H784" s="264">
        <f t="shared" si="111"/>
        <v>1</v>
      </c>
      <c r="I784" s="264">
        <f t="shared" si="111"/>
        <v>580</v>
      </c>
      <c r="J784" s="264">
        <f t="shared" si="111"/>
        <v>58</v>
      </c>
      <c r="K784" s="264">
        <f t="shared" si="111"/>
        <v>41</v>
      </c>
      <c r="L784" s="264">
        <f t="shared" si="111"/>
        <v>680</v>
      </c>
      <c r="M784" s="264">
        <f t="shared" si="111"/>
        <v>365</v>
      </c>
      <c r="N784" s="264">
        <f t="shared" si="111"/>
        <v>315</v>
      </c>
      <c r="O784" s="264">
        <f t="shared" si="111"/>
        <v>680</v>
      </c>
    </row>
    <row r="785" spans="1:15" ht="21" thickBot="1" x14ac:dyDescent="0.35">
      <c r="A785" s="147">
        <v>14</v>
      </c>
      <c r="B785" s="57" t="s">
        <v>15</v>
      </c>
      <c r="C785" s="264">
        <f t="shared" ref="C785:O785" si="112">+C19+C40+C61+C82+C103+C124+C145+C166+C187+C208+C229+C250+C271+C292+C314+C335+C356+C377+C398+C419+C440+C461+C482+C503+C524+C545+C566+C587+C608+C629+C650+C671+C692+C713+C734+C755</f>
        <v>0</v>
      </c>
      <c r="D785" s="264">
        <f t="shared" si="112"/>
        <v>2</v>
      </c>
      <c r="E785" s="264">
        <f t="shared" si="112"/>
        <v>29</v>
      </c>
      <c r="F785" s="264">
        <f t="shared" si="112"/>
        <v>56</v>
      </c>
      <c r="G785" s="264">
        <f t="shared" si="112"/>
        <v>87</v>
      </c>
      <c r="H785" s="264">
        <f t="shared" si="112"/>
        <v>0</v>
      </c>
      <c r="I785" s="264">
        <f t="shared" si="112"/>
        <v>22</v>
      </c>
      <c r="J785" s="264">
        <f t="shared" si="112"/>
        <v>42</v>
      </c>
      <c r="K785" s="264">
        <f t="shared" si="112"/>
        <v>28</v>
      </c>
      <c r="L785" s="264">
        <f t="shared" si="112"/>
        <v>92</v>
      </c>
      <c r="M785" s="264">
        <f t="shared" si="112"/>
        <v>45</v>
      </c>
      <c r="N785" s="264">
        <f t="shared" si="112"/>
        <v>47</v>
      </c>
      <c r="O785" s="264">
        <f t="shared" si="112"/>
        <v>92</v>
      </c>
    </row>
    <row r="786" spans="1:15" ht="21" thickBot="1" x14ac:dyDescent="0.35">
      <c r="A786" s="136">
        <v>15</v>
      </c>
      <c r="B786" s="57" t="s">
        <v>41</v>
      </c>
      <c r="C786" s="264">
        <f t="shared" ref="C786:O786" si="113">+C20+C41+C62+C83+C104+C125+C146+C167+C188+C209+C230+C251+C272+C293+C315+C336+C357+C378+C399+C420+C441+C462+C483+C504+C525+C546+C567+C588+C609+C630+C651+C672+C693+C714+C735+C756</f>
        <v>0</v>
      </c>
      <c r="D786" s="264">
        <f t="shared" si="113"/>
        <v>13</v>
      </c>
      <c r="E786" s="264">
        <f t="shared" si="113"/>
        <v>28</v>
      </c>
      <c r="F786" s="264">
        <f t="shared" si="113"/>
        <v>65</v>
      </c>
      <c r="G786" s="264">
        <f t="shared" si="113"/>
        <v>106</v>
      </c>
      <c r="H786" s="264">
        <f t="shared" si="113"/>
        <v>0</v>
      </c>
      <c r="I786" s="264">
        <f t="shared" si="113"/>
        <v>12</v>
      </c>
      <c r="J786" s="264">
        <f t="shared" si="113"/>
        <v>83</v>
      </c>
      <c r="K786" s="264">
        <f t="shared" si="113"/>
        <v>27</v>
      </c>
      <c r="L786" s="264">
        <f t="shared" si="113"/>
        <v>122</v>
      </c>
      <c r="M786" s="264">
        <f t="shared" si="113"/>
        <v>58</v>
      </c>
      <c r="N786" s="264">
        <f t="shared" si="113"/>
        <v>64</v>
      </c>
      <c r="O786" s="264">
        <f t="shared" si="113"/>
        <v>122</v>
      </c>
    </row>
    <row r="787" spans="1:15" ht="21" thickBot="1" x14ac:dyDescent="0.35">
      <c r="A787" s="147">
        <v>16</v>
      </c>
      <c r="B787" s="57" t="s">
        <v>17</v>
      </c>
      <c r="C787" s="264">
        <f t="shared" ref="C787:O787" si="114">+C21+C42+C63+C84+C105+C126+C147+C168+C189+C210+C231+C252+C273+C294+C316+C337+C358+C379+C400+C421+C442+C463+C484+C505+C526+C547+C568+C589+C610+C631+C652+C673+C694+C715+C736+C757</f>
        <v>0</v>
      </c>
      <c r="D787" s="264">
        <f t="shared" si="114"/>
        <v>2</v>
      </c>
      <c r="E787" s="264">
        <f t="shared" si="114"/>
        <v>3</v>
      </c>
      <c r="F787" s="264">
        <f t="shared" si="114"/>
        <v>46</v>
      </c>
      <c r="G787" s="264">
        <f t="shared" si="114"/>
        <v>51</v>
      </c>
      <c r="H787" s="264">
        <f t="shared" si="114"/>
        <v>0</v>
      </c>
      <c r="I787" s="264">
        <f t="shared" si="114"/>
        <v>7</v>
      </c>
      <c r="J787" s="264">
        <f t="shared" si="114"/>
        <v>7</v>
      </c>
      <c r="K787" s="264">
        <f t="shared" si="114"/>
        <v>53</v>
      </c>
      <c r="L787" s="264">
        <f t="shared" si="114"/>
        <v>67</v>
      </c>
      <c r="M787" s="264">
        <f t="shared" si="114"/>
        <v>40</v>
      </c>
      <c r="N787" s="264">
        <f t="shared" si="114"/>
        <v>27</v>
      </c>
      <c r="O787" s="264">
        <f t="shared" si="114"/>
        <v>67</v>
      </c>
    </row>
    <row r="788" spans="1:15" ht="21" thickBot="1" x14ac:dyDescent="0.35">
      <c r="A788" s="147">
        <v>17</v>
      </c>
      <c r="B788" s="57" t="s">
        <v>18</v>
      </c>
      <c r="C788" s="264">
        <f t="shared" ref="C788:O788" si="115">+C22+C43+C64+C85+C106+C127+C148+C169+C190+C211+C232+C253+C274+C295+C317+C338+C359+C380+C401+C422+C443+C464+C485+C506+C527+C548+C569+C590+C611+C632+C653+C674+C695+C716+C737+C758</f>
        <v>0</v>
      </c>
      <c r="D788" s="264">
        <f t="shared" si="115"/>
        <v>2</v>
      </c>
      <c r="E788" s="264">
        <f t="shared" si="115"/>
        <v>24</v>
      </c>
      <c r="F788" s="264">
        <f t="shared" si="115"/>
        <v>64</v>
      </c>
      <c r="G788" s="264">
        <f t="shared" si="115"/>
        <v>90</v>
      </c>
      <c r="H788" s="264">
        <f t="shared" si="115"/>
        <v>0</v>
      </c>
      <c r="I788" s="264">
        <f t="shared" si="115"/>
        <v>13</v>
      </c>
      <c r="J788" s="264">
        <f t="shared" si="115"/>
        <v>53</v>
      </c>
      <c r="K788" s="264">
        <f t="shared" si="115"/>
        <v>31</v>
      </c>
      <c r="L788" s="264">
        <f t="shared" si="115"/>
        <v>97</v>
      </c>
      <c r="M788" s="264">
        <f t="shared" si="115"/>
        <v>51</v>
      </c>
      <c r="N788" s="264">
        <f t="shared" si="115"/>
        <v>45</v>
      </c>
      <c r="O788" s="264">
        <f t="shared" si="115"/>
        <v>96</v>
      </c>
    </row>
    <row r="789" spans="1:15" ht="21" thickBot="1" x14ac:dyDescent="0.35">
      <c r="A789" s="136">
        <v>18</v>
      </c>
      <c r="B789" s="57" t="s">
        <v>19</v>
      </c>
      <c r="C789" s="264">
        <f t="shared" ref="C789:O789" si="116">+C23+C44+C65+C86+C107+C128+C149+C170+C191+C212+C233+C254+C275+C296+C318+C339+C360+C381+C402+C423+C444+C465+C486+C507+C528+C549+C570+C591+C612+C633+C654+C675+C696+C717+C738+C759</f>
        <v>0</v>
      </c>
      <c r="D789" s="264">
        <f t="shared" si="116"/>
        <v>0</v>
      </c>
      <c r="E789" s="264">
        <f t="shared" si="116"/>
        <v>17</v>
      </c>
      <c r="F789" s="264">
        <f t="shared" si="116"/>
        <v>40</v>
      </c>
      <c r="G789" s="264">
        <f t="shared" si="116"/>
        <v>57</v>
      </c>
      <c r="H789" s="264">
        <f t="shared" si="116"/>
        <v>0</v>
      </c>
      <c r="I789" s="264">
        <f t="shared" si="116"/>
        <v>4</v>
      </c>
      <c r="J789" s="264">
        <f t="shared" si="116"/>
        <v>23</v>
      </c>
      <c r="K789" s="264">
        <f t="shared" si="116"/>
        <v>18</v>
      </c>
      <c r="L789" s="264">
        <f t="shared" si="116"/>
        <v>45</v>
      </c>
      <c r="M789" s="264">
        <f t="shared" si="116"/>
        <v>24</v>
      </c>
      <c r="N789" s="264">
        <f t="shared" si="116"/>
        <v>21</v>
      </c>
      <c r="O789" s="264">
        <f t="shared" si="116"/>
        <v>45</v>
      </c>
    </row>
    <row r="790" spans="1:15" ht="21" thickBot="1" x14ac:dyDescent="0.35">
      <c r="A790" s="147">
        <v>19</v>
      </c>
      <c r="B790" s="57" t="s">
        <v>20</v>
      </c>
      <c r="C790" s="264">
        <f t="shared" ref="C790:O790" si="117">+C24+C45+C66+C87+C108+C129+C150+C171+C192+C213+C234+C255+C276+C297+C319+C340+C361+C382+C403+C424+C445+C466+C487+C508+C529+C550+C571+C592+C613+C634+C655+C676+C697+C718+C739+C760</f>
        <v>0</v>
      </c>
      <c r="D790" s="264">
        <f t="shared" si="117"/>
        <v>0</v>
      </c>
      <c r="E790" s="264">
        <f t="shared" si="117"/>
        <v>4</v>
      </c>
      <c r="F790" s="264">
        <f t="shared" si="117"/>
        <v>31</v>
      </c>
      <c r="G790" s="264">
        <f t="shared" si="117"/>
        <v>35</v>
      </c>
      <c r="H790" s="264">
        <f t="shared" si="117"/>
        <v>0</v>
      </c>
      <c r="I790" s="264">
        <f t="shared" si="117"/>
        <v>3</v>
      </c>
      <c r="J790" s="264">
        <f t="shared" si="117"/>
        <v>11</v>
      </c>
      <c r="K790" s="264">
        <f t="shared" si="117"/>
        <v>25</v>
      </c>
      <c r="L790" s="264">
        <f t="shared" si="117"/>
        <v>39</v>
      </c>
      <c r="M790" s="264">
        <f t="shared" si="117"/>
        <v>26</v>
      </c>
      <c r="N790" s="264">
        <f t="shared" si="117"/>
        <v>13</v>
      </c>
      <c r="O790" s="264">
        <f t="shared" si="117"/>
        <v>39</v>
      </c>
    </row>
    <row r="791" spans="1:15" ht="21" thickBot="1" x14ac:dyDescent="0.35">
      <c r="A791" s="147">
        <v>20</v>
      </c>
      <c r="B791" s="57" t="s">
        <v>21</v>
      </c>
      <c r="C791" s="264">
        <f t="shared" ref="C791:O791" si="118">+C25+C46+C67+C88+C109+C130+C151+C172+C193+C214+C235+C256+C277+C298+C320+C341+C362+C383+C404+C425+C446+C467+C488+C509+C530+C551+C572+C593+C614+C635+C656+C677+C698+C719+C740+C761</f>
        <v>0</v>
      </c>
      <c r="D791" s="264">
        <f t="shared" si="118"/>
        <v>0</v>
      </c>
      <c r="E791" s="264">
        <f t="shared" si="118"/>
        <v>15</v>
      </c>
      <c r="F791" s="264">
        <f t="shared" si="118"/>
        <v>17</v>
      </c>
      <c r="G791" s="264">
        <f t="shared" si="118"/>
        <v>32</v>
      </c>
      <c r="H791" s="264">
        <f t="shared" si="118"/>
        <v>0</v>
      </c>
      <c r="I791" s="264">
        <f t="shared" si="118"/>
        <v>5</v>
      </c>
      <c r="J791" s="264">
        <f t="shared" si="118"/>
        <v>21</v>
      </c>
      <c r="K791" s="264">
        <f t="shared" si="118"/>
        <v>11</v>
      </c>
      <c r="L791" s="264">
        <f t="shared" si="118"/>
        <v>37</v>
      </c>
      <c r="M791" s="264">
        <f t="shared" si="118"/>
        <v>19</v>
      </c>
      <c r="N791" s="264">
        <f t="shared" si="118"/>
        <v>18</v>
      </c>
      <c r="O791" s="264">
        <f t="shared" si="118"/>
        <v>37</v>
      </c>
    </row>
    <row r="792" spans="1:15" ht="21" thickBot="1" x14ac:dyDescent="0.35">
      <c r="A792" s="147"/>
      <c r="B792" s="59" t="s">
        <v>43</v>
      </c>
      <c r="C792" s="322">
        <f>SUM(C782:C791)</f>
        <v>0</v>
      </c>
      <c r="D792" s="322">
        <f t="shared" ref="D792:O792" si="119">SUM(D782:D791)</f>
        <v>284</v>
      </c>
      <c r="E792" s="322">
        <f t="shared" si="119"/>
        <v>203</v>
      </c>
      <c r="F792" s="322">
        <f t="shared" si="119"/>
        <v>547</v>
      </c>
      <c r="G792" s="322">
        <f>SUM(G782:G791)</f>
        <v>1034</v>
      </c>
      <c r="H792" s="322">
        <f t="shared" si="119"/>
        <v>1</v>
      </c>
      <c r="I792" s="322">
        <f t="shared" si="119"/>
        <v>669</v>
      </c>
      <c r="J792" s="322">
        <f t="shared" si="119"/>
        <v>349</v>
      </c>
      <c r="K792" s="322">
        <f t="shared" si="119"/>
        <v>322</v>
      </c>
      <c r="L792" s="322">
        <f t="shared" si="119"/>
        <v>1341</v>
      </c>
      <c r="M792" s="322">
        <f t="shared" si="119"/>
        <v>704</v>
      </c>
      <c r="N792" s="322">
        <f t="shared" si="119"/>
        <v>636</v>
      </c>
      <c r="O792" s="322">
        <f t="shared" si="119"/>
        <v>1340</v>
      </c>
    </row>
    <row r="793" spans="1:15" ht="21" thickBot="1" x14ac:dyDescent="0.35">
      <c r="A793" s="147"/>
      <c r="B793" s="61" t="s">
        <v>31</v>
      </c>
      <c r="C793" s="266"/>
      <c r="D793" s="266"/>
      <c r="E793" s="267"/>
      <c r="F793" s="267"/>
      <c r="G793" s="267"/>
      <c r="H793" s="260"/>
      <c r="I793" s="260"/>
      <c r="J793" s="260"/>
      <c r="K793" s="260"/>
      <c r="L793" s="260"/>
      <c r="M793" s="260"/>
      <c r="N793" s="260"/>
      <c r="O793" s="261"/>
    </row>
    <row r="794" spans="1:15" ht="21" thickBot="1" x14ac:dyDescent="0.35">
      <c r="A794" s="147"/>
      <c r="B794" s="60" t="s">
        <v>85</v>
      </c>
      <c r="C794" s="268">
        <f t="shared" ref="C794:O794" si="120">C299</f>
        <v>1</v>
      </c>
      <c r="D794" s="268">
        <f t="shared" si="120"/>
        <v>0</v>
      </c>
      <c r="E794" s="268">
        <f t="shared" si="120"/>
        <v>0</v>
      </c>
      <c r="F794" s="268">
        <f t="shared" si="120"/>
        <v>0</v>
      </c>
      <c r="G794" s="268">
        <f t="shared" si="120"/>
        <v>1</v>
      </c>
      <c r="H794" s="268">
        <f t="shared" si="120"/>
        <v>0</v>
      </c>
      <c r="I794" s="268">
        <f t="shared" si="120"/>
        <v>0</v>
      </c>
      <c r="J794" s="268">
        <f t="shared" si="120"/>
        <v>0</v>
      </c>
      <c r="K794" s="268">
        <f t="shared" si="120"/>
        <v>0</v>
      </c>
      <c r="L794" s="268">
        <f t="shared" si="120"/>
        <v>0</v>
      </c>
      <c r="M794" s="268">
        <f t="shared" si="120"/>
        <v>0</v>
      </c>
      <c r="N794" s="268">
        <f t="shared" si="120"/>
        <v>0</v>
      </c>
      <c r="O794" s="269">
        <f t="shared" si="120"/>
        <v>0</v>
      </c>
    </row>
    <row r="795" spans="1:15" ht="21" thickBot="1" x14ac:dyDescent="0.35">
      <c r="A795" s="146" t="s">
        <v>40</v>
      </c>
      <c r="B795" s="146"/>
      <c r="C795" s="270">
        <f>C794+C792+C781</f>
        <v>179</v>
      </c>
      <c r="D795" s="270">
        <f t="shared" ref="D795:O795" si="121">D794+D792+D781</f>
        <v>341</v>
      </c>
      <c r="E795" s="270">
        <f t="shared" si="121"/>
        <v>403</v>
      </c>
      <c r="F795" s="270">
        <f t="shared" si="121"/>
        <v>1082</v>
      </c>
      <c r="G795" s="270">
        <f t="shared" si="121"/>
        <v>2005</v>
      </c>
      <c r="H795" s="270">
        <f t="shared" si="121"/>
        <v>460</v>
      </c>
      <c r="I795" s="270">
        <f t="shared" si="121"/>
        <v>867</v>
      </c>
      <c r="J795" s="270">
        <f t="shared" si="121"/>
        <v>593</v>
      </c>
      <c r="K795" s="270">
        <f t="shared" si="121"/>
        <v>624</v>
      </c>
      <c r="L795" s="270">
        <f t="shared" si="121"/>
        <v>2544</v>
      </c>
      <c r="M795" s="270">
        <f t="shared" si="121"/>
        <v>1319</v>
      </c>
      <c r="N795" s="270">
        <f t="shared" si="121"/>
        <v>1225</v>
      </c>
      <c r="O795" s="270">
        <f t="shared" si="121"/>
        <v>2544</v>
      </c>
    </row>
    <row r="796" spans="1:15" ht="16.5" customHeight="1" thickBot="1" x14ac:dyDescent="0.35">
      <c r="A796" s="149"/>
      <c r="B796" s="47"/>
      <c r="C796" s="168"/>
      <c r="D796" s="271"/>
      <c r="E796" s="271"/>
      <c r="F796" s="271"/>
      <c r="G796" s="271"/>
      <c r="H796" s="271"/>
      <c r="I796" s="271"/>
      <c r="J796" s="271"/>
      <c r="K796" s="271"/>
      <c r="L796" s="271"/>
      <c r="M796" s="271"/>
      <c r="N796" s="271"/>
      <c r="O796" s="272"/>
    </row>
    <row r="797" spans="1:15" ht="31.5" customHeight="1" thickBot="1" x14ac:dyDescent="0.35">
      <c r="A797" s="374" t="s">
        <v>139</v>
      </c>
      <c r="B797" s="375"/>
      <c r="C797" s="375"/>
      <c r="D797" s="375"/>
      <c r="E797" s="375"/>
      <c r="F797" s="375"/>
      <c r="G797" s="376"/>
      <c r="H797" s="259"/>
      <c r="I797" s="273"/>
      <c r="J797" s="273"/>
      <c r="K797" s="273"/>
      <c r="L797" s="273"/>
      <c r="M797" s="273"/>
      <c r="N797" s="273"/>
      <c r="O797" s="274"/>
    </row>
    <row r="798" spans="1:15" ht="21" thickBot="1" x14ac:dyDescent="0.35">
      <c r="A798" s="137"/>
      <c r="B798" s="124"/>
      <c r="C798" s="275"/>
      <c r="D798" s="276"/>
      <c r="E798" s="267"/>
      <c r="F798" s="267"/>
      <c r="G798" s="267"/>
      <c r="H798" s="267"/>
      <c r="I798" s="260"/>
      <c r="J798" s="260"/>
      <c r="K798" s="260"/>
      <c r="L798" s="260"/>
      <c r="M798" s="260"/>
      <c r="N798" s="260"/>
      <c r="O798" s="261"/>
    </row>
    <row r="799" spans="1:15" s="115" customFormat="1" ht="28.5" customHeight="1" thickBot="1" x14ac:dyDescent="0.25">
      <c r="A799" s="291" t="s">
        <v>27</v>
      </c>
      <c r="B799" s="125" t="s">
        <v>29</v>
      </c>
      <c r="C799" s="368" t="s">
        <v>103</v>
      </c>
      <c r="D799" s="369"/>
      <c r="E799" s="369"/>
      <c r="F799" s="369"/>
      <c r="G799" s="370"/>
      <c r="H799" s="368" t="s">
        <v>107</v>
      </c>
      <c r="I799" s="369"/>
      <c r="J799" s="369"/>
      <c r="K799" s="369"/>
      <c r="L799" s="370"/>
      <c r="M799" s="371" t="s">
        <v>110</v>
      </c>
      <c r="N799" s="372"/>
      <c r="O799" s="373"/>
    </row>
    <row r="800" spans="1:15" ht="15" customHeight="1" thickBot="1" x14ac:dyDescent="0.25">
      <c r="A800" s="138" t="s">
        <v>32</v>
      </c>
      <c r="B800" s="63" t="s">
        <v>86</v>
      </c>
      <c r="C800" s="277"/>
      <c r="D800" s="262"/>
      <c r="E800" s="262"/>
      <c r="F800" s="262"/>
      <c r="G800" s="262"/>
      <c r="H800" s="262"/>
      <c r="I800" s="262"/>
      <c r="J800" s="262"/>
      <c r="K800" s="262"/>
      <c r="L800" s="262"/>
      <c r="M800" s="263"/>
      <c r="N800" s="263"/>
      <c r="O800" s="263"/>
    </row>
    <row r="801" spans="1:15" s="115" customFormat="1" ht="30.75" thickBot="1" x14ac:dyDescent="0.25">
      <c r="A801" s="62"/>
      <c r="B801" s="124"/>
      <c r="C801" s="290" t="s">
        <v>113</v>
      </c>
      <c r="D801" s="290" t="s">
        <v>104</v>
      </c>
      <c r="E801" s="290" t="s">
        <v>105</v>
      </c>
      <c r="F801" s="290" t="s">
        <v>106</v>
      </c>
      <c r="G801" s="290" t="s">
        <v>30</v>
      </c>
      <c r="H801" s="290" t="s">
        <v>113</v>
      </c>
      <c r="I801" s="290" t="s">
        <v>104</v>
      </c>
      <c r="J801" s="290" t="s">
        <v>105</v>
      </c>
      <c r="K801" s="290" t="s">
        <v>106</v>
      </c>
      <c r="L801" s="290" t="s">
        <v>30</v>
      </c>
      <c r="M801" s="290" t="s">
        <v>108</v>
      </c>
      <c r="N801" s="290" t="s">
        <v>109</v>
      </c>
      <c r="O801" s="290" t="s">
        <v>30</v>
      </c>
    </row>
    <row r="802" spans="1:15" ht="21" thickBot="1" x14ac:dyDescent="0.35">
      <c r="A802" s="139">
        <v>1</v>
      </c>
      <c r="B802" s="64" t="s">
        <v>50</v>
      </c>
      <c r="C802" s="266">
        <f t="shared" ref="C802:O802" si="122">C26</f>
        <v>25</v>
      </c>
      <c r="D802" s="266">
        <f t="shared" si="122"/>
        <v>30</v>
      </c>
      <c r="E802" s="266">
        <f t="shared" si="122"/>
        <v>38</v>
      </c>
      <c r="F802" s="266">
        <f t="shared" si="122"/>
        <v>81</v>
      </c>
      <c r="G802" s="266">
        <f t="shared" si="122"/>
        <v>174</v>
      </c>
      <c r="H802" s="266">
        <f t="shared" si="122"/>
        <v>99</v>
      </c>
      <c r="I802" s="266">
        <f t="shared" si="122"/>
        <v>183</v>
      </c>
      <c r="J802" s="266">
        <f t="shared" si="122"/>
        <v>173</v>
      </c>
      <c r="K802" s="266">
        <f t="shared" si="122"/>
        <v>239</v>
      </c>
      <c r="L802" s="266">
        <f t="shared" si="122"/>
        <v>694</v>
      </c>
      <c r="M802" s="266">
        <f t="shared" si="122"/>
        <v>283</v>
      </c>
      <c r="N802" s="266">
        <f t="shared" si="122"/>
        <v>411</v>
      </c>
      <c r="O802" s="278">
        <f t="shared" si="122"/>
        <v>694</v>
      </c>
    </row>
    <row r="803" spans="1:15" ht="21" thickBot="1" x14ac:dyDescent="0.35">
      <c r="A803" s="139">
        <v>2</v>
      </c>
      <c r="B803" s="64" t="s">
        <v>51</v>
      </c>
      <c r="C803" s="266">
        <f t="shared" ref="C803:O803" si="123">C47</f>
        <v>13</v>
      </c>
      <c r="D803" s="266">
        <f t="shared" si="123"/>
        <v>39</v>
      </c>
      <c r="E803" s="266">
        <f t="shared" si="123"/>
        <v>37</v>
      </c>
      <c r="F803" s="266">
        <f t="shared" si="123"/>
        <v>34</v>
      </c>
      <c r="G803" s="266">
        <f t="shared" si="123"/>
        <v>123</v>
      </c>
      <c r="H803" s="266">
        <f t="shared" si="123"/>
        <v>13</v>
      </c>
      <c r="I803" s="266">
        <f t="shared" si="123"/>
        <v>70</v>
      </c>
      <c r="J803" s="266">
        <f t="shared" si="123"/>
        <v>52</v>
      </c>
      <c r="K803" s="266">
        <f t="shared" si="123"/>
        <v>31</v>
      </c>
      <c r="L803" s="266">
        <f t="shared" si="123"/>
        <v>166</v>
      </c>
      <c r="M803" s="266">
        <f t="shared" si="123"/>
        <v>90</v>
      </c>
      <c r="N803" s="266">
        <f t="shared" si="123"/>
        <v>76</v>
      </c>
      <c r="O803" s="278">
        <f t="shared" si="123"/>
        <v>166</v>
      </c>
    </row>
    <row r="804" spans="1:15" ht="21" thickBot="1" x14ac:dyDescent="0.35">
      <c r="A804" s="139">
        <v>3</v>
      </c>
      <c r="B804" s="64" t="s">
        <v>52</v>
      </c>
      <c r="C804" s="266">
        <f t="shared" ref="C804:O804" si="124">C68</f>
        <v>3</v>
      </c>
      <c r="D804" s="266">
        <f t="shared" si="124"/>
        <v>9</v>
      </c>
      <c r="E804" s="266">
        <f t="shared" si="124"/>
        <v>4</v>
      </c>
      <c r="F804" s="266">
        <f t="shared" si="124"/>
        <v>4</v>
      </c>
      <c r="G804" s="266">
        <f t="shared" si="124"/>
        <v>20</v>
      </c>
      <c r="H804" s="266">
        <f t="shared" si="124"/>
        <v>0</v>
      </c>
      <c r="I804" s="266">
        <f t="shared" si="124"/>
        <v>16</v>
      </c>
      <c r="J804" s="266">
        <f t="shared" si="124"/>
        <v>4</v>
      </c>
      <c r="K804" s="266">
        <f t="shared" si="124"/>
        <v>4</v>
      </c>
      <c r="L804" s="266">
        <f t="shared" si="124"/>
        <v>24</v>
      </c>
      <c r="M804" s="266">
        <f t="shared" si="124"/>
        <v>18</v>
      </c>
      <c r="N804" s="266">
        <f t="shared" si="124"/>
        <v>6</v>
      </c>
      <c r="O804" s="278">
        <f t="shared" si="124"/>
        <v>24</v>
      </c>
    </row>
    <row r="805" spans="1:15" ht="21" thickBot="1" x14ac:dyDescent="0.35">
      <c r="A805" s="139">
        <v>4</v>
      </c>
      <c r="B805" s="64" t="s">
        <v>53</v>
      </c>
      <c r="C805" s="266">
        <f t="shared" ref="C805:O805" si="125">C89</f>
        <v>1</v>
      </c>
      <c r="D805" s="266">
        <f t="shared" si="125"/>
        <v>5</v>
      </c>
      <c r="E805" s="266">
        <f t="shared" si="125"/>
        <v>9</v>
      </c>
      <c r="F805" s="266">
        <f t="shared" si="125"/>
        <v>2</v>
      </c>
      <c r="G805" s="266">
        <f t="shared" si="125"/>
        <v>17</v>
      </c>
      <c r="H805" s="266">
        <f t="shared" si="125"/>
        <v>1</v>
      </c>
      <c r="I805" s="266">
        <f t="shared" si="125"/>
        <v>6</v>
      </c>
      <c r="J805" s="266">
        <f t="shared" si="125"/>
        <v>4</v>
      </c>
      <c r="K805" s="266">
        <f t="shared" si="125"/>
        <v>3</v>
      </c>
      <c r="L805" s="266">
        <f t="shared" si="125"/>
        <v>14</v>
      </c>
      <c r="M805" s="266">
        <f t="shared" si="125"/>
        <v>11</v>
      </c>
      <c r="N805" s="266">
        <f t="shared" si="125"/>
        <v>3</v>
      </c>
      <c r="O805" s="278">
        <f t="shared" si="125"/>
        <v>14</v>
      </c>
    </row>
    <row r="806" spans="1:15" ht="21" thickBot="1" x14ac:dyDescent="0.35">
      <c r="A806" s="139">
        <v>5</v>
      </c>
      <c r="B806" s="64" t="s">
        <v>54</v>
      </c>
      <c r="C806" s="266">
        <f t="shared" ref="C806:O806" si="126">C110</f>
        <v>4</v>
      </c>
      <c r="D806" s="266">
        <f t="shared" si="126"/>
        <v>17</v>
      </c>
      <c r="E806" s="266">
        <f t="shared" si="126"/>
        <v>11</v>
      </c>
      <c r="F806" s="266">
        <f t="shared" si="126"/>
        <v>6</v>
      </c>
      <c r="G806" s="266">
        <f t="shared" si="126"/>
        <v>38</v>
      </c>
      <c r="H806" s="266">
        <f t="shared" si="126"/>
        <v>3</v>
      </c>
      <c r="I806" s="266">
        <f t="shared" si="126"/>
        <v>14</v>
      </c>
      <c r="J806" s="266">
        <f t="shared" si="126"/>
        <v>10</v>
      </c>
      <c r="K806" s="266">
        <f t="shared" si="126"/>
        <v>6</v>
      </c>
      <c r="L806" s="266">
        <f t="shared" si="126"/>
        <v>33</v>
      </c>
      <c r="M806" s="266">
        <f t="shared" si="126"/>
        <v>33</v>
      </c>
      <c r="N806" s="266">
        <f t="shared" si="126"/>
        <v>0</v>
      </c>
      <c r="O806" s="278">
        <f t="shared" si="126"/>
        <v>33</v>
      </c>
    </row>
    <row r="807" spans="1:15" ht="21" thickBot="1" x14ac:dyDescent="0.35">
      <c r="A807" s="139">
        <v>6</v>
      </c>
      <c r="B807" s="64" t="s">
        <v>55</v>
      </c>
      <c r="C807" s="266">
        <f t="shared" ref="C807:O807" si="127">C131</f>
        <v>1</v>
      </c>
      <c r="D807" s="266">
        <f t="shared" si="127"/>
        <v>8</v>
      </c>
      <c r="E807" s="266">
        <f t="shared" si="127"/>
        <v>4</v>
      </c>
      <c r="F807" s="266">
        <f t="shared" si="127"/>
        <v>3</v>
      </c>
      <c r="G807" s="266">
        <f t="shared" si="127"/>
        <v>16</v>
      </c>
      <c r="H807" s="266">
        <f t="shared" si="127"/>
        <v>1</v>
      </c>
      <c r="I807" s="266">
        <f t="shared" si="127"/>
        <v>5</v>
      </c>
      <c r="J807" s="266">
        <f t="shared" si="127"/>
        <v>7</v>
      </c>
      <c r="K807" s="266">
        <f t="shared" si="127"/>
        <v>3</v>
      </c>
      <c r="L807" s="266">
        <f t="shared" si="127"/>
        <v>16</v>
      </c>
      <c r="M807" s="266">
        <f t="shared" si="127"/>
        <v>16</v>
      </c>
      <c r="N807" s="266">
        <f t="shared" si="127"/>
        <v>0</v>
      </c>
      <c r="O807" s="278">
        <f t="shared" si="127"/>
        <v>16</v>
      </c>
    </row>
    <row r="808" spans="1:15" ht="21" thickBot="1" x14ac:dyDescent="0.35">
      <c r="A808" s="139">
        <v>7</v>
      </c>
      <c r="B808" s="64" t="s">
        <v>56</v>
      </c>
      <c r="C808" s="266">
        <f t="shared" ref="C808:O808" si="128">C152</f>
        <v>3</v>
      </c>
      <c r="D808" s="266">
        <f t="shared" si="128"/>
        <v>7</v>
      </c>
      <c r="E808" s="266">
        <f t="shared" si="128"/>
        <v>2</v>
      </c>
      <c r="F808" s="266">
        <f t="shared" si="128"/>
        <v>1</v>
      </c>
      <c r="G808" s="266">
        <f t="shared" si="128"/>
        <v>13</v>
      </c>
      <c r="H808" s="266">
        <f t="shared" si="128"/>
        <v>1</v>
      </c>
      <c r="I808" s="266">
        <f t="shared" si="128"/>
        <v>9</v>
      </c>
      <c r="J808" s="266">
        <f t="shared" si="128"/>
        <v>2</v>
      </c>
      <c r="K808" s="266">
        <f t="shared" si="128"/>
        <v>0</v>
      </c>
      <c r="L808" s="266">
        <f t="shared" si="128"/>
        <v>12</v>
      </c>
      <c r="M808" s="266">
        <f t="shared" si="128"/>
        <v>12</v>
      </c>
      <c r="N808" s="266">
        <f t="shared" si="128"/>
        <v>0</v>
      </c>
      <c r="O808" s="278">
        <f t="shared" si="128"/>
        <v>12</v>
      </c>
    </row>
    <row r="809" spans="1:15" ht="21" thickBot="1" x14ac:dyDescent="0.35">
      <c r="A809" s="139">
        <v>8</v>
      </c>
      <c r="B809" s="64" t="s">
        <v>57</v>
      </c>
      <c r="C809" s="266">
        <f t="shared" ref="C809:O809" si="129">C173</f>
        <v>1</v>
      </c>
      <c r="D809" s="266">
        <f t="shared" si="129"/>
        <v>8</v>
      </c>
      <c r="E809" s="266">
        <f t="shared" si="129"/>
        <v>10</v>
      </c>
      <c r="F809" s="266">
        <f t="shared" si="129"/>
        <v>2</v>
      </c>
      <c r="G809" s="266">
        <f t="shared" si="129"/>
        <v>21</v>
      </c>
      <c r="H809" s="266">
        <f t="shared" si="129"/>
        <v>0</v>
      </c>
      <c r="I809" s="266">
        <f t="shared" si="129"/>
        <v>12</v>
      </c>
      <c r="J809" s="266">
        <f t="shared" si="129"/>
        <v>9</v>
      </c>
      <c r="K809" s="266">
        <f t="shared" si="129"/>
        <v>3</v>
      </c>
      <c r="L809" s="266">
        <f t="shared" si="129"/>
        <v>24</v>
      </c>
      <c r="M809" s="266">
        <f t="shared" si="129"/>
        <v>18</v>
      </c>
      <c r="N809" s="266">
        <f t="shared" si="129"/>
        <v>6</v>
      </c>
      <c r="O809" s="278">
        <f t="shared" si="129"/>
        <v>24</v>
      </c>
    </row>
    <row r="810" spans="1:15" ht="21" thickBot="1" x14ac:dyDescent="0.35">
      <c r="A810" s="139">
        <v>9</v>
      </c>
      <c r="B810" s="64" t="s">
        <v>61</v>
      </c>
      <c r="C810" s="266">
        <f t="shared" ref="C810:O810" si="130">C194</f>
        <v>2</v>
      </c>
      <c r="D810" s="266">
        <f t="shared" si="130"/>
        <v>5</v>
      </c>
      <c r="E810" s="266">
        <f t="shared" si="130"/>
        <v>2</v>
      </c>
      <c r="F810" s="266">
        <f t="shared" si="130"/>
        <v>2</v>
      </c>
      <c r="G810" s="266">
        <f t="shared" si="130"/>
        <v>11</v>
      </c>
      <c r="H810" s="266">
        <f t="shared" si="130"/>
        <v>2</v>
      </c>
      <c r="I810" s="266">
        <f t="shared" si="130"/>
        <v>3</v>
      </c>
      <c r="J810" s="266">
        <f t="shared" si="130"/>
        <v>2</v>
      </c>
      <c r="K810" s="266">
        <f t="shared" si="130"/>
        <v>2</v>
      </c>
      <c r="L810" s="266">
        <f t="shared" si="130"/>
        <v>9</v>
      </c>
      <c r="M810" s="266">
        <f t="shared" si="130"/>
        <v>8</v>
      </c>
      <c r="N810" s="266">
        <f t="shared" si="130"/>
        <v>1</v>
      </c>
      <c r="O810" s="278">
        <f t="shared" si="130"/>
        <v>9</v>
      </c>
    </row>
    <row r="811" spans="1:15" ht="21" thickBot="1" x14ac:dyDescent="0.35">
      <c r="A811" s="139">
        <v>10</v>
      </c>
      <c r="B811" s="64" t="s">
        <v>64</v>
      </c>
      <c r="C811" s="266">
        <f t="shared" ref="C811:O811" si="131">C215</f>
        <v>1</v>
      </c>
      <c r="D811" s="266">
        <f t="shared" si="131"/>
        <v>2</v>
      </c>
      <c r="E811" s="266">
        <f t="shared" si="131"/>
        <v>1</v>
      </c>
      <c r="F811" s="266">
        <f t="shared" si="131"/>
        <v>0</v>
      </c>
      <c r="G811" s="266">
        <f t="shared" si="131"/>
        <v>4</v>
      </c>
      <c r="H811" s="266">
        <f t="shared" si="131"/>
        <v>1</v>
      </c>
      <c r="I811" s="266">
        <f t="shared" si="131"/>
        <v>2</v>
      </c>
      <c r="J811" s="266">
        <f t="shared" si="131"/>
        <v>0</v>
      </c>
      <c r="K811" s="266">
        <f t="shared" si="131"/>
        <v>1</v>
      </c>
      <c r="L811" s="266">
        <f t="shared" si="131"/>
        <v>4</v>
      </c>
      <c r="M811" s="266">
        <f t="shared" si="131"/>
        <v>4</v>
      </c>
      <c r="N811" s="266">
        <f t="shared" si="131"/>
        <v>0</v>
      </c>
      <c r="O811" s="278">
        <f t="shared" si="131"/>
        <v>4</v>
      </c>
    </row>
    <row r="812" spans="1:15" ht="21" thickBot="1" x14ac:dyDescent="0.35">
      <c r="A812" s="139">
        <v>11</v>
      </c>
      <c r="B812" s="64" t="s">
        <v>68</v>
      </c>
      <c r="C812" s="266">
        <f t="shared" ref="C812:O812" si="132">C236</f>
        <v>1</v>
      </c>
      <c r="D812" s="266">
        <f t="shared" si="132"/>
        <v>1</v>
      </c>
      <c r="E812" s="266">
        <f t="shared" si="132"/>
        <v>0</v>
      </c>
      <c r="F812" s="266">
        <f t="shared" si="132"/>
        <v>0</v>
      </c>
      <c r="G812" s="266">
        <f t="shared" si="132"/>
        <v>2</v>
      </c>
      <c r="H812" s="266">
        <f t="shared" si="132"/>
        <v>0</v>
      </c>
      <c r="I812" s="266">
        <f t="shared" si="132"/>
        <v>1</v>
      </c>
      <c r="J812" s="266">
        <f t="shared" si="132"/>
        <v>0</v>
      </c>
      <c r="K812" s="266">
        <f t="shared" si="132"/>
        <v>0</v>
      </c>
      <c r="L812" s="266">
        <f t="shared" si="132"/>
        <v>1</v>
      </c>
      <c r="M812" s="266">
        <f t="shared" si="132"/>
        <v>1</v>
      </c>
      <c r="N812" s="266">
        <f t="shared" si="132"/>
        <v>0</v>
      </c>
      <c r="O812" s="278">
        <f t="shared" si="132"/>
        <v>1</v>
      </c>
    </row>
    <row r="813" spans="1:15" ht="21" thickBot="1" x14ac:dyDescent="0.35">
      <c r="A813" s="139">
        <v>12</v>
      </c>
      <c r="B813" s="64" t="s">
        <v>69</v>
      </c>
      <c r="C813" s="266">
        <f t="shared" ref="C813:O813" si="133">C257</f>
        <v>1</v>
      </c>
      <c r="D813" s="266">
        <f t="shared" si="133"/>
        <v>10</v>
      </c>
      <c r="E813" s="266">
        <f t="shared" si="133"/>
        <v>2</v>
      </c>
      <c r="F813" s="266">
        <f t="shared" si="133"/>
        <v>1</v>
      </c>
      <c r="G813" s="266">
        <f t="shared" si="133"/>
        <v>14</v>
      </c>
      <c r="H813" s="266">
        <f t="shared" si="133"/>
        <v>0</v>
      </c>
      <c r="I813" s="266">
        <f t="shared" si="133"/>
        <v>7</v>
      </c>
      <c r="J813" s="266">
        <f t="shared" si="133"/>
        <v>2</v>
      </c>
      <c r="K813" s="266">
        <f t="shared" si="133"/>
        <v>1</v>
      </c>
      <c r="L813" s="266">
        <f t="shared" si="133"/>
        <v>10</v>
      </c>
      <c r="M813" s="266">
        <f t="shared" si="133"/>
        <v>9</v>
      </c>
      <c r="N813" s="266">
        <f t="shared" si="133"/>
        <v>1</v>
      </c>
      <c r="O813" s="278">
        <f t="shared" si="133"/>
        <v>10</v>
      </c>
    </row>
    <row r="814" spans="1:15" ht="21" thickBot="1" x14ac:dyDescent="0.35">
      <c r="A814" s="139">
        <v>13</v>
      </c>
      <c r="B814" s="64" t="s">
        <v>70</v>
      </c>
      <c r="C814" s="266">
        <f t="shared" ref="C814:O814" si="134">C278</f>
        <v>1</v>
      </c>
      <c r="D814" s="266">
        <f t="shared" si="134"/>
        <v>2</v>
      </c>
      <c r="E814" s="266">
        <f t="shared" si="134"/>
        <v>2</v>
      </c>
      <c r="F814" s="266">
        <f t="shared" si="134"/>
        <v>0</v>
      </c>
      <c r="G814" s="266">
        <f t="shared" si="134"/>
        <v>5</v>
      </c>
      <c r="H814" s="266">
        <f t="shared" si="134"/>
        <v>1</v>
      </c>
      <c r="I814" s="266">
        <f t="shared" si="134"/>
        <v>6</v>
      </c>
      <c r="J814" s="266">
        <f t="shared" si="134"/>
        <v>2</v>
      </c>
      <c r="K814" s="266">
        <f t="shared" si="134"/>
        <v>0</v>
      </c>
      <c r="L814" s="266">
        <f t="shared" si="134"/>
        <v>9</v>
      </c>
      <c r="M814" s="266">
        <f t="shared" si="134"/>
        <v>6</v>
      </c>
      <c r="N814" s="266">
        <f t="shared" si="134"/>
        <v>3</v>
      </c>
      <c r="O814" s="278">
        <f t="shared" si="134"/>
        <v>9</v>
      </c>
    </row>
    <row r="815" spans="1:15" ht="21" thickBot="1" x14ac:dyDescent="0.35">
      <c r="A815" s="140"/>
      <c r="B815" s="65" t="s">
        <v>87</v>
      </c>
      <c r="C815" s="270">
        <f t="shared" ref="C815:O815" si="135">SUM(C802:C814)</f>
        <v>57</v>
      </c>
      <c r="D815" s="270">
        <f t="shared" si="135"/>
        <v>143</v>
      </c>
      <c r="E815" s="270">
        <f t="shared" si="135"/>
        <v>122</v>
      </c>
      <c r="F815" s="270">
        <f t="shared" si="135"/>
        <v>136</v>
      </c>
      <c r="G815" s="270">
        <f t="shared" si="135"/>
        <v>458</v>
      </c>
      <c r="H815" s="270">
        <f t="shared" si="135"/>
        <v>122</v>
      </c>
      <c r="I815" s="270">
        <f t="shared" si="135"/>
        <v>334</v>
      </c>
      <c r="J815" s="270">
        <f t="shared" si="135"/>
        <v>267</v>
      </c>
      <c r="K815" s="270">
        <f t="shared" si="135"/>
        <v>293</v>
      </c>
      <c r="L815" s="270">
        <f t="shared" si="135"/>
        <v>1016</v>
      </c>
      <c r="M815" s="270">
        <f t="shared" si="135"/>
        <v>509</v>
      </c>
      <c r="N815" s="270">
        <f t="shared" si="135"/>
        <v>507</v>
      </c>
      <c r="O815" s="279">
        <f t="shared" si="135"/>
        <v>1016</v>
      </c>
    </row>
    <row r="816" spans="1:15" ht="21" thickBot="1" x14ac:dyDescent="0.35">
      <c r="A816" s="138" t="s">
        <v>33</v>
      </c>
      <c r="B816" s="63" t="s">
        <v>88</v>
      </c>
      <c r="C816" s="276"/>
      <c r="D816" s="276"/>
      <c r="E816" s="276"/>
      <c r="F816" s="276"/>
      <c r="G816" s="276"/>
      <c r="H816" s="276"/>
      <c r="I816" s="276"/>
      <c r="J816" s="276"/>
      <c r="K816" s="276"/>
      <c r="L816" s="276"/>
      <c r="M816" s="276"/>
      <c r="N816" s="276"/>
      <c r="O816" s="280"/>
    </row>
    <row r="817" spans="1:15" ht="21" thickBot="1" x14ac:dyDescent="0.35">
      <c r="A817" s="139">
        <v>14</v>
      </c>
      <c r="B817" s="64" t="s">
        <v>31</v>
      </c>
      <c r="C817" s="266">
        <f t="shared" ref="C817:O817" si="136">C300</f>
        <v>94</v>
      </c>
      <c r="D817" s="266">
        <f t="shared" si="136"/>
        <v>70</v>
      </c>
      <c r="E817" s="266">
        <f t="shared" si="136"/>
        <v>143</v>
      </c>
      <c r="F817" s="266">
        <f t="shared" si="136"/>
        <v>483</v>
      </c>
      <c r="G817" s="266">
        <f t="shared" si="136"/>
        <v>790</v>
      </c>
      <c r="H817" s="266">
        <f t="shared" si="136"/>
        <v>271</v>
      </c>
      <c r="I817" s="266">
        <f t="shared" si="136"/>
        <v>425</v>
      </c>
      <c r="J817" s="266">
        <f t="shared" si="136"/>
        <v>216</v>
      </c>
      <c r="K817" s="266">
        <f t="shared" si="136"/>
        <v>295</v>
      </c>
      <c r="L817" s="266">
        <f t="shared" si="136"/>
        <v>1207</v>
      </c>
      <c r="M817" s="266">
        <f t="shared" si="136"/>
        <v>633</v>
      </c>
      <c r="N817" s="266">
        <f t="shared" si="136"/>
        <v>574</v>
      </c>
      <c r="O817" s="278">
        <f t="shared" si="136"/>
        <v>1207</v>
      </c>
    </row>
    <row r="818" spans="1:15" ht="21" thickBot="1" x14ac:dyDescent="0.35">
      <c r="A818" s="139">
        <v>15</v>
      </c>
      <c r="B818" s="64" t="s">
        <v>72</v>
      </c>
      <c r="C818" s="266">
        <f t="shared" ref="C818:O818" si="137">C321</f>
        <v>4</v>
      </c>
      <c r="D818" s="266">
        <f t="shared" si="137"/>
        <v>11</v>
      </c>
      <c r="E818" s="266">
        <f t="shared" si="137"/>
        <v>15</v>
      </c>
      <c r="F818" s="266">
        <f t="shared" si="137"/>
        <v>5</v>
      </c>
      <c r="G818" s="266">
        <f t="shared" si="137"/>
        <v>35</v>
      </c>
      <c r="H818" s="266">
        <f t="shared" si="137"/>
        <v>5</v>
      </c>
      <c r="I818" s="266">
        <f t="shared" si="137"/>
        <v>26</v>
      </c>
      <c r="J818" s="266">
        <f t="shared" si="137"/>
        <v>27</v>
      </c>
      <c r="K818" s="266">
        <f t="shared" si="137"/>
        <v>5</v>
      </c>
      <c r="L818" s="266">
        <f t="shared" si="137"/>
        <v>63</v>
      </c>
      <c r="M818" s="266">
        <f t="shared" si="137"/>
        <v>42</v>
      </c>
      <c r="N818" s="266">
        <f t="shared" si="137"/>
        <v>21</v>
      </c>
      <c r="O818" s="278">
        <f t="shared" si="137"/>
        <v>63</v>
      </c>
    </row>
    <row r="819" spans="1:15" ht="21" thickBot="1" x14ac:dyDescent="0.35">
      <c r="A819" s="139">
        <v>16</v>
      </c>
      <c r="B819" s="64" t="s">
        <v>73</v>
      </c>
      <c r="C819" s="266">
        <f t="shared" ref="C819:O819" si="138">C342</f>
        <v>16</v>
      </c>
      <c r="D819" s="266">
        <f t="shared" si="138"/>
        <v>16</v>
      </c>
      <c r="E819" s="266">
        <f t="shared" si="138"/>
        <v>28</v>
      </c>
      <c r="F819" s="266">
        <f t="shared" si="138"/>
        <v>16</v>
      </c>
      <c r="G819" s="266">
        <f t="shared" si="138"/>
        <v>76</v>
      </c>
      <c r="H819" s="266">
        <f t="shared" si="138"/>
        <v>54</v>
      </c>
      <c r="I819" s="266">
        <f t="shared" si="138"/>
        <v>51</v>
      </c>
      <c r="J819" s="266">
        <f t="shared" si="138"/>
        <v>69</v>
      </c>
      <c r="K819" s="266">
        <f t="shared" si="138"/>
        <v>21</v>
      </c>
      <c r="L819" s="266">
        <f t="shared" si="138"/>
        <v>195</v>
      </c>
      <c r="M819" s="266">
        <f t="shared" si="138"/>
        <v>89</v>
      </c>
      <c r="N819" s="266">
        <f t="shared" si="138"/>
        <v>106</v>
      </c>
      <c r="O819" s="278">
        <f t="shared" si="138"/>
        <v>195</v>
      </c>
    </row>
    <row r="820" spans="1:15" ht="21" thickBot="1" x14ac:dyDescent="0.35">
      <c r="A820" s="139">
        <v>17</v>
      </c>
      <c r="B820" s="64" t="s">
        <v>28</v>
      </c>
      <c r="C820" s="266">
        <f t="shared" ref="C820:O820" si="139">C363</f>
        <v>0</v>
      </c>
      <c r="D820" s="266">
        <f t="shared" si="139"/>
        <v>1</v>
      </c>
      <c r="E820" s="266">
        <f t="shared" si="139"/>
        <v>0</v>
      </c>
      <c r="F820" s="266">
        <f t="shared" si="139"/>
        <v>0</v>
      </c>
      <c r="G820" s="266">
        <f t="shared" si="139"/>
        <v>1</v>
      </c>
      <c r="H820" s="266">
        <f t="shared" si="139"/>
        <v>0</v>
      </c>
      <c r="I820" s="266">
        <f t="shared" si="139"/>
        <v>1</v>
      </c>
      <c r="J820" s="266">
        <f t="shared" si="139"/>
        <v>0</v>
      </c>
      <c r="K820" s="266">
        <f t="shared" si="139"/>
        <v>0</v>
      </c>
      <c r="L820" s="266">
        <f t="shared" si="139"/>
        <v>1</v>
      </c>
      <c r="M820" s="266">
        <f t="shared" si="139"/>
        <v>1</v>
      </c>
      <c r="N820" s="266">
        <f t="shared" si="139"/>
        <v>0</v>
      </c>
      <c r="O820" s="278">
        <f t="shared" si="139"/>
        <v>1</v>
      </c>
    </row>
    <row r="821" spans="1:15" ht="21" thickBot="1" x14ac:dyDescent="0.35">
      <c r="A821" s="139">
        <v>18</v>
      </c>
      <c r="B821" s="166" t="s">
        <v>49</v>
      </c>
      <c r="C821" s="266">
        <f t="shared" ref="C821:O821" si="140">C384</f>
        <v>3</v>
      </c>
      <c r="D821" s="266">
        <f t="shared" si="140"/>
        <v>5</v>
      </c>
      <c r="E821" s="266">
        <f t="shared" si="140"/>
        <v>7</v>
      </c>
      <c r="F821" s="266">
        <f t="shared" si="140"/>
        <v>10</v>
      </c>
      <c r="G821" s="266">
        <f t="shared" si="140"/>
        <v>25</v>
      </c>
      <c r="H821" s="266">
        <f t="shared" si="140"/>
        <v>4</v>
      </c>
      <c r="I821" s="266">
        <f t="shared" si="140"/>
        <v>11</v>
      </c>
      <c r="J821" s="266">
        <f t="shared" si="140"/>
        <v>13</v>
      </c>
      <c r="K821" s="266">
        <f t="shared" si="140"/>
        <v>2</v>
      </c>
      <c r="L821" s="266">
        <f t="shared" si="140"/>
        <v>30</v>
      </c>
      <c r="M821" s="266">
        <f t="shared" si="140"/>
        <v>18</v>
      </c>
      <c r="N821" s="266">
        <f t="shared" si="140"/>
        <v>12</v>
      </c>
      <c r="O821" s="278">
        <f t="shared" si="140"/>
        <v>30</v>
      </c>
    </row>
    <row r="822" spans="1:15" ht="21" thickBot="1" x14ac:dyDescent="0.35">
      <c r="A822" s="139">
        <v>19</v>
      </c>
      <c r="B822" s="64" t="s">
        <v>48</v>
      </c>
      <c r="C822" s="266">
        <f t="shared" ref="C822:O822" si="141">C405</f>
        <v>2</v>
      </c>
      <c r="D822" s="266">
        <f t="shared" si="141"/>
        <v>3</v>
      </c>
      <c r="E822" s="266">
        <f t="shared" si="141"/>
        <v>1</v>
      </c>
      <c r="F822" s="266">
        <f t="shared" si="141"/>
        <v>1</v>
      </c>
      <c r="G822" s="266">
        <f t="shared" si="141"/>
        <v>7</v>
      </c>
      <c r="H822" s="266">
        <f t="shared" si="141"/>
        <v>2</v>
      </c>
      <c r="I822" s="266">
        <f t="shared" si="141"/>
        <v>3</v>
      </c>
      <c r="J822" s="266">
        <f t="shared" si="141"/>
        <v>1</v>
      </c>
      <c r="K822" s="266">
        <f t="shared" si="141"/>
        <v>1</v>
      </c>
      <c r="L822" s="266">
        <f t="shared" si="141"/>
        <v>7</v>
      </c>
      <c r="M822" s="266">
        <f t="shared" si="141"/>
        <v>7</v>
      </c>
      <c r="N822" s="266">
        <f t="shared" si="141"/>
        <v>0</v>
      </c>
      <c r="O822" s="278">
        <f t="shared" si="141"/>
        <v>7</v>
      </c>
    </row>
    <row r="823" spans="1:15" ht="21" thickBot="1" x14ac:dyDescent="0.35">
      <c r="A823" s="139">
        <v>20</v>
      </c>
      <c r="B823" s="64" t="s">
        <v>47</v>
      </c>
      <c r="C823" s="266">
        <f t="shared" ref="C823:O823" si="142">C426</f>
        <v>0</v>
      </c>
      <c r="D823" s="266">
        <f t="shared" si="142"/>
        <v>4</v>
      </c>
      <c r="E823" s="266">
        <f t="shared" si="142"/>
        <v>0</v>
      </c>
      <c r="F823" s="266">
        <f t="shared" si="142"/>
        <v>0</v>
      </c>
      <c r="G823" s="266">
        <f t="shared" si="142"/>
        <v>4</v>
      </c>
      <c r="H823" s="266">
        <f t="shared" si="142"/>
        <v>2</v>
      </c>
      <c r="I823" s="266">
        <f t="shared" si="142"/>
        <v>7</v>
      </c>
      <c r="J823" s="266">
        <f t="shared" si="142"/>
        <v>0</v>
      </c>
      <c r="K823" s="266">
        <f t="shared" si="142"/>
        <v>0</v>
      </c>
      <c r="L823" s="266">
        <f t="shared" si="142"/>
        <v>9</v>
      </c>
      <c r="M823" s="266">
        <f t="shared" si="142"/>
        <v>5</v>
      </c>
      <c r="N823" s="266">
        <f t="shared" si="142"/>
        <v>4</v>
      </c>
      <c r="O823" s="278">
        <f t="shared" si="142"/>
        <v>9</v>
      </c>
    </row>
    <row r="824" spans="1:15" ht="21" thickBot="1" x14ac:dyDescent="0.35">
      <c r="A824" s="139">
        <v>21</v>
      </c>
      <c r="B824" s="66" t="s">
        <v>44</v>
      </c>
      <c r="C824" s="266">
        <f t="shared" ref="C824:O824" si="143">C447</f>
        <v>0</v>
      </c>
      <c r="D824" s="266">
        <f t="shared" si="143"/>
        <v>1</v>
      </c>
      <c r="E824" s="266">
        <f t="shared" si="143"/>
        <v>0</v>
      </c>
      <c r="F824" s="266">
        <f t="shared" si="143"/>
        <v>0</v>
      </c>
      <c r="G824" s="266">
        <f t="shared" si="143"/>
        <v>1</v>
      </c>
      <c r="H824" s="266">
        <f t="shared" si="143"/>
        <v>0</v>
      </c>
      <c r="I824" s="266">
        <f t="shared" si="143"/>
        <v>1</v>
      </c>
      <c r="J824" s="266">
        <f t="shared" si="143"/>
        <v>0</v>
      </c>
      <c r="K824" s="266">
        <f t="shared" si="143"/>
        <v>0</v>
      </c>
      <c r="L824" s="266">
        <f t="shared" si="143"/>
        <v>1</v>
      </c>
      <c r="M824" s="266">
        <f t="shared" si="143"/>
        <v>1</v>
      </c>
      <c r="N824" s="266">
        <f t="shared" si="143"/>
        <v>0</v>
      </c>
      <c r="O824" s="278">
        <f t="shared" si="143"/>
        <v>1</v>
      </c>
    </row>
    <row r="825" spans="1:15" ht="21" thickBot="1" x14ac:dyDescent="0.35">
      <c r="A825" s="139">
        <v>22</v>
      </c>
      <c r="B825" s="66" t="s">
        <v>45</v>
      </c>
      <c r="C825" s="266">
        <f t="shared" ref="C825:O825" si="144">C468</f>
        <v>0</v>
      </c>
      <c r="D825" s="266">
        <f t="shared" si="144"/>
        <v>2</v>
      </c>
      <c r="E825" s="266">
        <f t="shared" si="144"/>
        <v>0</v>
      </c>
      <c r="F825" s="266">
        <f t="shared" si="144"/>
        <v>0</v>
      </c>
      <c r="G825" s="266">
        <f t="shared" si="144"/>
        <v>2</v>
      </c>
      <c r="H825" s="266">
        <f t="shared" si="144"/>
        <v>0</v>
      </c>
      <c r="I825" s="266">
        <f t="shared" si="144"/>
        <v>3</v>
      </c>
      <c r="J825" s="266">
        <f t="shared" si="144"/>
        <v>0</v>
      </c>
      <c r="K825" s="266">
        <f t="shared" si="144"/>
        <v>0</v>
      </c>
      <c r="L825" s="266">
        <f t="shared" si="144"/>
        <v>3</v>
      </c>
      <c r="M825" s="266">
        <f t="shared" si="144"/>
        <v>2</v>
      </c>
      <c r="N825" s="266">
        <f t="shared" si="144"/>
        <v>1</v>
      </c>
      <c r="O825" s="278">
        <f t="shared" si="144"/>
        <v>3</v>
      </c>
    </row>
    <row r="826" spans="1:15" ht="21" thickBot="1" x14ac:dyDescent="0.35">
      <c r="A826" s="139">
        <v>23</v>
      </c>
      <c r="B826" s="66" t="s">
        <v>114</v>
      </c>
      <c r="C826" s="266">
        <f t="shared" ref="C826:O826" si="145">C489</f>
        <v>0</v>
      </c>
      <c r="D826" s="266">
        <f t="shared" si="145"/>
        <v>1</v>
      </c>
      <c r="E826" s="266">
        <f t="shared" si="145"/>
        <v>0</v>
      </c>
      <c r="F826" s="266">
        <f t="shared" si="145"/>
        <v>0</v>
      </c>
      <c r="G826" s="266">
        <f t="shared" si="145"/>
        <v>1</v>
      </c>
      <c r="H826" s="266">
        <f t="shared" si="145"/>
        <v>0</v>
      </c>
      <c r="I826" s="266">
        <f t="shared" si="145"/>
        <v>1</v>
      </c>
      <c r="J826" s="266">
        <f t="shared" si="145"/>
        <v>0</v>
      </c>
      <c r="K826" s="266">
        <f t="shared" si="145"/>
        <v>0</v>
      </c>
      <c r="L826" s="266">
        <f t="shared" si="145"/>
        <v>1</v>
      </c>
      <c r="M826" s="266">
        <f t="shared" si="145"/>
        <v>1</v>
      </c>
      <c r="N826" s="266">
        <f t="shared" si="145"/>
        <v>0</v>
      </c>
      <c r="O826" s="278">
        <f t="shared" si="145"/>
        <v>1</v>
      </c>
    </row>
    <row r="827" spans="1:15" ht="21" thickBot="1" x14ac:dyDescent="0.35">
      <c r="A827" s="140"/>
      <c r="B827" s="65" t="s">
        <v>89</v>
      </c>
      <c r="C827" s="270">
        <f>SUM(C817:C826)</f>
        <v>119</v>
      </c>
      <c r="D827" s="270">
        <f t="shared" ref="D827:O827" si="146">SUM(D817:D826)</f>
        <v>114</v>
      </c>
      <c r="E827" s="270">
        <f t="shared" si="146"/>
        <v>194</v>
      </c>
      <c r="F827" s="270">
        <f t="shared" si="146"/>
        <v>515</v>
      </c>
      <c r="G827" s="270">
        <f t="shared" si="146"/>
        <v>942</v>
      </c>
      <c r="H827" s="270">
        <f t="shared" si="146"/>
        <v>338</v>
      </c>
      <c r="I827" s="270">
        <f t="shared" si="146"/>
        <v>529</v>
      </c>
      <c r="J827" s="270">
        <f t="shared" si="146"/>
        <v>326</v>
      </c>
      <c r="K827" s="270">
        <f t="shared" si="146"/>
        <v>324</v>
      </c>
      <c r="L827" s="270">
        <f t="shared" si="146"/>
        <v>1517</v>
      </c>
      <c r="M827" s="270">
        <f t="shared" si="146"/>
        <v>799</v>
      </c>
      <c r="N827" s="270">
        <f t="shared" si="146"/>
        <v>718</v>
      </c>
      <c r="O827" s="279">
        <f t="shared" si="146"/>
        <v>1517</v>
      </c>
    </row>
    <row r="828" spans="1:15" ht="21" thickBot="1" x14ac:dyDescent="0.35">
      <c r="A828" s="138" t="s">
        <v>34</v>
      </c>
      <c r="B828" s="63" t="s">
        <v>90</v>
      </c>
      <c r="C828" s="276"/>
      <c r="D828" s="276"/>
      <c r="E828" s="276"/>
      <c r="F828" s="276"/>
      <c r="G828" s="276"/>
      <c r="H828" s="276"/>
      <c r="I828" s="276"/>
      <c r="J828" s="276"/>
      <c r="K828" s="276"/>
      <c r="L828" s="276"/>
      <c r="M828" s="276"/>
      <c r="N828" s="276"/>
      <c r="O828" s="280"/>
    </row>
    <row r="829" spans="1:15" ht="21" thickBot="1" x14ac:dyDescent="0.35">
      <c r="A829" s="139">
        <v>24</v>
      </c>
      <c r="B829" s="64" t="s">
        <v>74</v>
      </c>
      <c r="C829" s="266">
        <f t="shared" ref="C829:O829" si="147">C510</f>
        <v>0</v>
      </c>
      <c r="D829" s="266">
        <f t="shared" si="147"/>
        <v>11</v>
      </c>
      <c r="E829" s="266">
        <f t="shared" si="147"/>
        <v>30</v>
      </c>
      <c r="F829" s="266">
        <f t="shared" si="147"/>
        <v>174</v>
      </c>
      <c r="G829" s="266">
        <f t="shared" si="147"/>
        <v>215</v>
      </c>
      <c r="H829" s="266">
        <f t="shared" si="147"/>
        <v>0</v>
      </c>
      <c r="I829" s="266">
        <f t="shared" si="147"/>
        <v>0</v>
      </c>
      <c r="J829" s="266">
        <f t="shared" si="147"/>
        <v>0</v>
      </c>
      <c r="K829" s="266">
        <f t="shared" si="147"/>
        <v>0</v>
      </c>
      <c r="L829" s="266">
        <f t="shared" si="147"/>
        <v>0</v>
      </c>
      <c r="M829" s="266">
        <f t="shared" si="147"/>
        <v>0</v>
      </c>
      <c r="N829" s="266">
        <f t="shared" si="147"/>
        <v>0</v>
      </c>
      <c r="O829" s="278">
        <f t="shared" si="147"/>
        <v>0</v>
      </c>
    </row>
    <row r="830" spans="1:15" ht="21" thickBot="1" x14ac:dyDescent="0.35">
      <c r="A830" s="139">
        <v>25</v>
      </c>
      <c r="B830" s="64" t="s">
        <v>91</v>
      </c>
      <c r="C830" s="266">
        <f t="shared" ref="C830:O830" si="148">C531</f>
        <v>0</v>
      </c>
      <c r="D830" s="266">
        <f t="shared" si="148"/>
        <v>9</v>
      </c>
      <c r="E830" s="266">
        <f t="shared" si="148"/>
        <v>12</v>
      </c>
      <c r="F830" s="266">
        <f t="shared" si="148"/>
        <v>96</v>
      </c>
      <c r="G830" s="266">
        <f t="shared" si="148"/>
        <v>117</v>
      </c>
      <c r="H830" s="266">
        <f t="shared" si="148"/>
        <v>0</v>
      </c>
      <c r="I830" s="266">
        <f t="shared" si="148"/>
        <v>0</v>
      </c>
      <c r="J830" s="266">
        <f t="shared" si="148"/>
        <v>0</v>
      </c>
      <c r="K830" s="266">
        <f t="shared" si="148"/>
        <v>0</v>
      </c>
      <c r="L830" s="266">
        <f t="shared" si="148"/>
        <v>0</v>
      </c>
      <c r="M830" s="266">
        <f t="shared" si="148"/>
        <v>0</v>
      </c>
      <c r="N830" s="266">
        <f t="shared" si="148"/>
        <v>0</v>
      </c>
      <c r="O830" s="278">
        <f t="shared" si="148"/>
        <v>0</v>
      </c>
    </row>
    <row r="831" spans="1:15" ht="21" thickBot="1" x14ac:dyDescent="0.35">
      <c r="A831" s="141"/>
      <c r="B831" s="65" t="s">
        <v>92</v>
      </c>
      <c r="C831" s="270">
        <f>SUM(C829:C830)</f>
        <v>0</v>
      </c>
      <c r="D831" s="270">
        <f>SUM(D829:D830)</f>
        <v>20</v>
      </c>
      <c r="E831" s="270">
        <f t="shared" ref="E831:O831" si="149">SUM(E829:E830)</f>
        <v>42</v>
      </c>
      <c r="F831" s="270">
        <f t="shared" si="149"/>
        <v>270</v>
      </c>
      <c r="G831" s="270">
        <f t="shared" si="149"/>
        <v>332</v>
      </c>
      <c r="H831" s="270">
        <f t="shared" si="149"/>
        <v>0</v>
      </c>
      <c r="I831" s="270">
        <f t="shared" si="149"/>
        <v>0</v>
      </c>
      <c r="J831" s="270">
        <f t="shared" si="149"/>
        <v>0</v>
      </c>
      <c r="K831" s="270">
        <f t="shared" si="149"/>
        <v>0</v>
      </c>
      <c r="L831" s="270">
        <f t="shared" si="149"/>
        <v>0</v>
      </c>
      <c r="M831" s="270">
        <f t="shared" si="149"/>
        <v>0</v>
      </c>
      <c r="N831" s="270">
        <f t="shared" si="149"/>
        <v>0</v>
      </c>
      <c r="O831" s="279">
        <f t="shared" si="149"/>
        <v>0</v>
      </c>
    </row>
    <row r="832" spans="1:15" ht="21" thickBot="1" x14ac:dyDescent="0.35">
      <c r="A832" s="139" t="s">
        <v>35</v>
      </c>
      <c r="B832" s="67" t="s">
        <v>93</v>
      </c>
      <c r="C832" s="268">
        <f t="shared" ref="C832:O832" si="150">C831+C827+C815</f>
        <v>176</v>
      </c>
      <c r="D832" s="268">
        <f t="shared" si="150"/>
        <v>277</v>
      </c>
      <c r="E832" s="268">
        <f t="shared" si="150"/>
        <v>358</v>
      </c>
      <c r="F832" s="268">
        <f t="shared" si="150"/>
        <v>921</v>
      </c>
      <c r="G832" s="268">
        <f t="shared" si="150"/>
        <v>1732</v>
      </c>
      <c r="H832" s="268">
        <f t="shared" si="150"/>
        <v>460</v>
      </c>
      <c r="I832" s="268">
        <f t="shared" si="150"/>
        <v>863</v>
      </c>
      <c r="J832" s="268">
        <f t="shared" si="150"/>
        <v>593</v>
      </c>
      <c r="K832" s="268">
        <f t="shared" si="150"/>
        <v>617</v>
      </c>
      <c r="L832" s="268">
        <f t="shared" si="150"/>
        <v>2533</v>
      </c>
      <c r="M832" s="268">
        <f t="shared" si="150"/>
        <v>1308</v>
      </c>
      <c r="N832" s="268">
        <f t="shared" si="150"/>
        <v>1225</v>
      </c>
      <c r="O832" s="269">
        <f t="shared" si="150"/>
        <v>2533</v>
      </c>
    </row>
    <row r="833" spans="1:15" ht="30.75" thickBot="1" x14ac:dyDescent="0.35">
      <c r="A833" s="138" t="s">
        <v>36</v>
      </c>
      <c r="B833" s="68" t="s">
        <v>94</v>
      </c>
      <c r="C833" s="276"/>
      <c r="D833" s="276"/>
      <c r="E833" s="276"/>
      <c r="F833" s="276"/>
      <c r="G833" s="276"/>
      <c r="H833" s="276"/>
      <c r="I833" s="276"/>
      <c r="J833" s="276"/>
      <c r="K833" s="276"/>
      <c r="L833" s="276"/>
      <c r="M833" s="276"/>
      <c r="N833" s="276"/>
      <c r="O833" s="280"/>
    </row>
    <row r="834" spans="1:15" ht="21" thickBot="1" x14ac:dyDescent="0.35">
      <c r="A834" s="139">
        <v>26</v>
      </c>
      <c r="B834" s="64" t="s">
        <v>76</v>
      </c>
      <c r="C834" s="266">
        <f t="shared" ref="C834:O834" si="151">C552</f>
        <v>0</v>
      </c>
      <c r="D834" s="266">
        <f t="shared" si="151"/>
        <v>15</v>
      </c>
      <c r="E834" s="266">
        <f t="shared" si="151"/>
        <v>0</v>
      </c>
      <c r="F834" s="266">
        <f t="shared" si="151"/>
        <v>74</v>
      </c>
      <c r="G834" s="266">
        <f t="shared" si="151"/>
        <v>89</v>
      </c>
      <c r="H834" s="266">
        <f t="shared" si="151"/>
        <v>0</v>
      </c>
      <c r="I834" s="266">
        <f t="shared" si="151"/>
        <v>0</v>
      </c>
      <c r="J834" s="266">
        <f t="shared" si="151"/>
        <v>0</v>
      </c>
      <c r="K834" s="266">
        <f t="shared" si="151"/>
        <v>0</v>
      </c>
      <c r="L834" s="266">
        <f t="shared" si="151"/>
        <v>0</v>
      </c>
      <c r="M834" s="266">
        <f t="shared" si="151"/>
        <v>0</v>
      </c>
      <c r="N834" s="266">
        <f t="shared" si="151"/>
        <v>0</v>
      </c>
      <c r="O834" s="278">
        <f t="shared" si="151"/>
        <v>0</v>
      </c>
    </row>
    <row r="835" spans="1:15" ht="21" thickBot="1" x14ac:dyDescent="0.35">
      <c r="A835" s="139">
        <v>27</v>
      </c>
      <c r="B835" s="64" t="s">
        <v>77</v>
      </c>
      <c r="C835" s="266">
        <f t="shared" ref="C835:O835" si="152">C573</f>
        <v>0</v>
      </c>
      <c r="D835" s="266">
        <f t="shared" si="152"/>
        <v>6</v>
      </c>
      <c r="E835" s="266">
        <f t="shared" si="152"/>
        <v>11</v>
      </c>
      <c r="F835" s="266">
        <f t="shared" si="152"/>
        <v>18</v>
      </c>
      <c r="G835" s="266">
        <f t="shared" si="152"/>
        <v>35</v>
      </c>
      <c r="H835" s="266">
        <f t="shared" si="152"/>
        <v>0</v>
      </c>
      <c r="I835" s="266">
        <f t="shared" si="152"/>
        <v>0</v>
      </c>
      <c r="J835" s="266">
        <f t="shared" si="152"/>
        <v>0</v>
      </c>
      <c r="K835" s="266">
        <f t="shared" si="152"/>
        <v>0</v>
      </c>
      <c r="L835" s="266">
        <f t="shared" si="152"/>
        <v>0</v>
      </c>
      <c r="M835" s="266">
        <f t="shared" si="152"/>
        <v>0</v>
      </c>
      <c r="N835" s="266">
        <f t="shared" si="152"/>
        <v>0</v>
      </c>
      <c r="O835" s="278">
        <f t="shared" si="152"/>
        <v>0</v>
      </c>
    </row>
    <row r="836" spans="1:15" ht="21" thickBot="1" x14ac:dyDescent="0.35">
      <c r="A836" s="139">
        <v>28</v>
      </c>
      <c r="B836" s="64" t="s">
        <v>78</v>
      </c>
      <c r="C836" s="266">
        <f t="shared" ref="C836:O836" si="153">C594</f>
        <v>0</v>
      </c>
      <c r="D836" s="266">
        <f t="shared" si="153"/>
        <v>6</v>
      </c>
      <c r="E836" s="266">
        <f t="shared" si="153"/>
        <v>14</v>
      </c>
      <c r="F836" s="266">
        <f t="shared" si="153"/>
        <v>15</v>
      </c>
      <c r="G836" s="266">
        <f t="shared" si="153"/>
        <v>35</v>
      </c>
      <c r="H836" s="266">
        <f t="shared" si="153"/>
        <v>0</v>
      </c>
      <c r="I836" s="266">
        <f t="shared" si="153"/>
        <v>0</v>
      </c>
      <c r="J836" s="266">
        <f t="shared" si="153"/>
        <v>0</v>
      </c>
      <c r="K836" s="266">
        <f t="shared" si="153"/>
        <v>0</v>
      </c>
      <c r="L836" s="266">
        <f t="shared" si="153"/>
        <v>0</v>
      </c>
      <c r="M836" s="266">
        <f t="shared" si="153"/>
        <v>0</v>
      </c>
      <c r="N836" s="266">
        <f t="shared" si="153"/>
        <v>0</v>
      </c>
      <c r="O836" s="278">
        <f t="shared" si="153"/>
        <v>0</v>
      </c>
    </row>
    <row r="837" spans="1:15" ht="21" thickBot="1" x14ac:dyDescent="0.35">
      <c r="A837" s="139">
        <v>29</v>
      </c>
      <c r="B837" s="64" t="s">
        <v>79</v>
      </c>
      <c r="C837" s="266">
        <f t="shared" ref="C837:O837" si="154">C615</f>
        <v>0</v>
      </c>
      <c r="D837" s="266">
        <f t="shared" si="154"/>
        <v>8</v>
      </c>
      <c r="E837" s="266">
        <f t="shared" si="154"/>
        <v>0</v>
      </c>
      <c r="F837" s="266">
        <f t="shared" si="154"/>
        <v>3</v>
      </c>
      <c r="G837" s="266">
        <f t="shared" si="154"/>
        <v>11</v>
      </c>
      <c r="H837" s="266">
        <f t="shared" si="154"/>
        <v>0</v>
      </c>
      <c r="I837" s="266">
        <f t="shared" si="154"/>
        <v>0</v>
      </c>
      <c r="J837" s="266">
        <f t="shared" si="154"/>
        <v>0</v>
      </c>
      <c r="K837" s="266">
        <f t="shared" si="154"/>
        <v>0</v>
      </c>
      <c r="L837" s="266">
        <f t="shared" si="154"/>
        <v>0</v>
      </c>
      <c r="M837" s="266">
        <f t="shared" si="154"/>
        <v>0</v>
      </c>
      <c r="N837" s="266">
        <f t="shared" si="154"/>
        <v>0</v>
      </c>
      <c r="O837" s="278">
        <f t="shared" si="154"/>
        <v>0</v>
      </c>
    </row>
    <row r="838" spans="1:15" ht="21" thickBot="1" x14ac:dyDescent="0.35">
      <c r="A838" s="139">
        <v>30</v>
      </c>
      <c r="B838" s="64" t="s">
        <v>81</v>
      </c>
      <c r="C838" s="266">
        <f t="shared" ref="C838:O838" si="155">C636</f>
        <v>2</v>
      </c>
      <c r="D838" s="266">
        <f t="shared" si="155"/>
        <v>12</v>
      </c>
      <c r="E838" s="266">
        <f t="shared" si="155"/>
        <v>0</v>
      </c>
      <c r="F838" s="266">
        <f t="shared" si="155"/>
        <v>19</v>
      </c>
      <c r="G838" s="266">
        <f t="shared" si="155"/>
        <v>33</v>
      </c>
      <c r="H838" s="266">
        <f t="shared" si="155"/>
        <v>0</v>
      </c>
      <c r="I838" s="266">
        <f t="shared" si="155"/>
        <v>4</v>
      </c>
      <c r="J838" s="266">
        <f t="shared" si="155"/>
        <v>0</v>
      </c>
      <c r="K838" s="266">
        <f t="shared" si="155"/>
        <v>7</v>
      </c>
      <c r="L838" s="266">
        <f t="shared" si="155"/>
        <v>11</v>
      </c>
      <c r="M838" s="266">
        <f t="shared" si="155"/>
        <v>11</v>
      </c>
      <c r="N838" s="266">
        <f t="shared" si="155"/>
        <v>0</v>
      </c>
      <c r="O838" s="278">
        <f t="shared" si="155"/>
        <v>11</v>
      </c>
    </row>
    <row r="839" spans="1:15" ht="21" thickBot="1" x14ac:dyDescent="0.35">
      <c r="A839" s="139">
        <v>31</v>
      </c>
      <c r="B839" s="64" t="s">
        <v>95</v>
      </c>
      <c r="C839" s="266">
        <f t="shared" ref="C839:O839" si="156">C657</f>
        <v>0</v>
      </c>
      <c r="D839" s="266">
        <f t="shared" si="156"/>
        <v>4</v>
      </c>
      <c r="E839" s="266">
        <f t="shared" si="156"/>
        <v>0</v>
      </c>
      <c r="F839" s="266">
        <f t="shared" si="156"/>
        <v>0</v>
      </c>
      <c r="G839" s="266">
        <f t="shared" si="156"/>
        <v>4</v>
      </c>
      <c r="H839" s="266">
        <f t="shared" si="156"/>
        <v>0</v>
      </c>
      <c r="I839" s="266">
        <f t="shared" si="156"/>
        <v>0</v>
      </c>
      <c r="J839" s="266">
        <f t="shared" si="156"/>
        <v>0</v>
      </c>
      <c r="K839" s="266">
        <f t="shared" si="156"/>
        <v>0</v>
      </c>
      <c r="L839" s="266">
        <f t="shared" si="156"/>
        <v>0</v>
      </c>
      <c r="M839" s="266">
        <f t="shared" si="156"/>
        <v>0</v>
      </c>
      <c r="N839" s="266">
        <f t="shared" si="156"/>
        <v>0</v>
      </c>
      <c r="O839" s="278">
        <f t="shared" si="156"/>
        <v>0</v>
      </c>
    </row>
    <row r="840" spans="1:15" ht="21" thickBot="1" x14ac:dyDescent="0.35">
      <c r="A840" s="139">
        <v>32</v>
      </c>
      <c r="B840" s="64" t="s">
        <v>96</v>
      </c>
      <c r="C840" s="266">
        <f t="shared" ref="C840:O840" si="157">C678</f>
        <v>0</v>
      </c>
      <c r="D840" s="266">
        <f t="shared" si="157"/>
        <v>4</v>
      </c>
      <c r="E840" s="266">
        <f t="shared" si="157"/>
        <v>18</v>
      </c>
      <c r="F840" s="266">
        <f t="shared" si="157"/>
        <v>27</v>
      </c>
      <c r="G840" s="266">
        <f t="shared" si="157"/>
        <v>49</v>
      </c>
      <c r="H840" s="266">
        <f t="shared" si="157"/>
        <v>0</v>
      </c>
      <c r="I840" s="266">
        <f t="shared" si="157"/>
        <v>0</v>
      </c>
      <c r="J840" s="266">
        <f t="shared" si="157"/>
        <v>0</v>
      </c>
      <c r="K840" s="266">
        <f t="shared" si="157"/>
        <v>0</v>
      </c>
      <c r="L840" s="266">
        <f t="shared" si="157"/>
        <v>0</v>
      </c>
      <c r="M840" s="266">
        <f t="shared" si="157"/>
        <v>0</v>
      </c>
      <c r="N840" s="266">
        <f t="shared" si="157"/>
        <v>0</v>
      </c>
      <c r="O840" s="278">
        <f t="shared" si="157"/>
        <v>0</v>
      </c>
    </row>
    <row r="841" spans="1:15" ht="21" thickBot="1" x14ac:dyDescent="0.35">
      <c r="A841" s="139">
        <v>33</v>
      </c>
      <c r="B841" s="64" t="s">
        <v>97</v>
      </c>
      <c r="C841" s="266">
        <f t="shared" ref="C841:O841" si="158">C699</f>
        <v>1</v>
      </c>
      <c r="D841" s="266">
        <f t="shared" si="158"/>
        <v>0</v>
      </c>
      <c r="E841" s="266">
        <f t="shared" si="158"/>
        <v>0</v>
      </c>
      <c r="F841" s="266">
        <f t="shared" si="158"/>
        <v>0</v>
      </c>
      <c r="G841" s="266">
        <f t="shared" si="158"/>
        <v>1</v>
      </c>
      <c r="H841" s="266">
        <f t="shared" si="158"/>
        <v>0</v>
      </c>
      <c r="I841" s="266">
        <f t="shared" si="158"/>
        <v>0</v>
      </c>
      <c r="J841" s="266">
        <f t="shared" si="158"/>
        <v>0</v>
      </c>
      <c r="K841" s="266">
        <f t="shared" si="158"/>
        <v>0</v>
      </c>
      <c r="L841" s="266">
        <f t="shared" si="158"/>
        <v>0</v>
      </c>
      <c r="M841" s="266">
        <f t="shared" si="158"/>
        <v>0</v>
      </c>
      <c r="N841" s="266">
        <f t="shared" si="158"/>
        <v>0</v>
      </c>
      <c r="O841" s="278">
        <f t="shared" si="158"/>
        <v>0</v>
      </c>
    </row>
    <row r="842" spans="1:15" ht="21" thickBot="1" x14ac:dyDescent="0.35">
      <c r="A842" s="139">
        <v>34</v>
      </c>
      <c r="B842" s="64" t="s">
        <v>98</v>
      </c>
      <c r="C842" s="266">
        <f t="shared" ref="C842:O842" si="159">C720</f>
        <v>0</v>
      </c>
      <c r="D842" s="266">
        <f t="shared" si="159"/>
        <v>0</v>
      </c>
      <c r="E842" s="266">
        <f t="shared" si="159"/>
        <v>0</v>
      </c>
      <c r="F842" s="266">
        <f t="shared" si="159"/>
        <v>5</v>
      </c>
      <c r="G842" s="266">
        <f t="shared" si="159"/>
        <v>5</v>
      </c>
      <c r="H842" s="266">
        <f t="shared" si="159"/>
        <v>0</v>
      </c>
      <c r="I842" s="266">
        <f t="shared" si="159"/>
        <v>0</v>
      </c>
      <c r="J842" s="266">
        <f t="shared" si="159"/>
        <v>0</v>
      </c>
      <c r="K842" s="266">
        <f t="shared" si="159"/>
        <v>0</v>
      </c>
      <c r="L842" s="266">
        <f t="shared" si="159"/>
        <v>0</v>
      </c>
      <c r="M842" s="266">
        <f t="shared" si="159"/>
        <v>0</v>
      </c>
      <c r="N842" s="266">
        <f t="shared" si="159"/>
        <v>0</v>
      </c>
      <c r="O842" s="278">
        <f t="shared" si="159"/>
        <v>0</v>
      </c>
    </row>
    <row r="843" spans="1:15" ht="21" thickBot="1" x14ac:dyDescent="0.35">
      <c r="A843" s="139">
        <v>35</v>
      </c>
      <c r="B843" s="64" t="s">
        <v>99</v>
      </c>
      <c r="C843" s="266">
        <f t="shared" ref="C843:O843" si="160">C741</f>
        <v>0</v>
      </c>
      <c r="D843" s="266">
        <f t="shared" si="160"/>
        <v>3</v>
      </c>
      <c r="E843" s="266">
        <f t="shared" si="160"/>
        <v>2</v>
      </c>
      <c r="F843" s="266">
        <f t="shared" si="160"/>
        <v>0</v>
      </c>
      <c r="G843" s="266">
        <f t="shared" si="160"/>
        <v>5</v>
      </c>
      <c r="H843" s="266">
        <f t="shared" si="160"/>
        <v>0</v>
      </c>
      <c r="I843" s="266">
        <f t="shared" si="160"/>
        <v>0</v>
      </c>
      <c r="J843" s="266">
        <f t="shared" si="160"/>
        <v>0</v>
      </c>
      <c r="K843" s="266">
        <f t="shared" si="160"/>
        <v>0</v>
      </c>
      <c r="L843" s="266">
        <f t="shared" si="160"/>
        <v>0</v>
      </c>
      <c r="M843" s="266">
        <f t="shared" si="160"/>
        <v>0</v>
      </c>
      <c r="N843" s="266">
        <f t="shared" si="160"/>
        <v>0</v>
      </c>
      <c r="O843" s="278">
        <f t="shared" si="160"/>
        <v>0</v>
      </c>
    </row>
    <row r="844" spans="1:15" ht="21" thickBot="1" x14ac:dyDescent="0.35">
      <c r="A844" s="141"/>
      <c r="B844" s="69" t="s">
        <v>37</v>
      </c>
      <c r="C844" s="268">
        <f>SUM(C834:C843)</f>
        <v>3</v>
      </c>
      <c r="D844" s="268">
        <f>SUM(D834:D843)</f>
        <v>58</v>
      </c>
      <c r="E844" s="268">
        <f t="shared" ref="E844:O844" si="161">SUM(E834:E843)</f>
        <v>45</v>
      </c>
      <c r="F844" s="268">
        <f t="shared" si="161"/>
        <v>161</v>
      </c>
      <c r="G844" s="268">
        <f t="shared" si="161"/>
        <v>267</v>
      </c>
      <c r="H844" s="268">
        <f t="shared" si="161"/>
        <v>0</v>
      </c>
      <c r="I844" s="268">
        <f t="shared" si="161"/>
        <v>4</v>
      </c>
      <c r="J844" s="268">
        <f t="shared" si="161"/>
        <v>0</v>
      </c>
      <c r="K844" s="268">
        <f t="shared" si="161"/>
        <v>7</v>
      </c>
      <c r="L844" s="268">
        <f t="shared" si="161"/>
        <v>11</v>
      </c>
      <c r="M844" s="268">
        <f t="shared" si="161"/>
        <v>11</v>
      </c>
      <c r="N844" s="268">
        <f t="shared" si="161"/>
        <v>0</v>
      </c>
      <c r="O844" s="269">
        <f t="shared" si="161"/>
        <v>11</v>
      </c>
    </row>
    <row r="845" spans="1:15" ht="30.75" thickBot="1" x14ac:dyDescent="0.35">
      <c r="A845" s="139" t="s">
        <v>38</v>
      </c>
      <c r="B845" s="70" t="s">
        <v>100</v>
      </c>
      <c r="C845" s="276"/>
      <c r="D845" s="276"/>
      <c r="E845" s="276"/>
      <c r="F845" s="276"/>
      <c r="G845" s="276"/>
      <c r="H845" s="276"/>
      <c r="I845" s="276"/>
      <c r="J845" s="276"/>
      <c r="K845" s="276"/>
      <c r="L845" s="276"/>
      <c r="M845" s="276"/>
      <c r="N845" s="276"/>
      <c r="O845" s="280"/>
    </row>
    <row r="846" spans="1:15" ht="21" thickBot="1" x14ac:dyDescent="0.35">
      <c r="A846" s="139">
        <v>36</v>
      </c>
      <c r="B846" s="64" t="s">
        <v>101</v>
      </c>
      <c r="C846" s="266">
        <f>C762</f>
        <v>0</v>
      </c>
      <c r="D846" s="266">
        <v>6</v>
      </c>
      <c r="E846" s="266">
        <f t="shared" ref="E846:O846" si="162">E762</f>
        <v>0</v>
      </c>
      <c r="F846" s="266">
        <f t="shared" si="162"/>
        <v>0</v>
      </c>
      <c r="G846" s="266">
        <f t="shared" si="162"/>
        <v>6</v>
      </c>
      <c r="H846" s="266">
        <f t="shared" si="162"/>
        <v>0</v>
      </c>
      <c r="I846" s="266">
        <f t="shared" si="162"/>
        <v>0</v>
      </c>
      <c r="J846" s="266">
        <f t="shared" si="162"/>
        <v>0</v>
      </c>
      <c r="K846" s="266">
        <f t="shared" si="162"/>
        <v>0</v>
      </c>
      <c r="L846" s="266">
        <f t="shared" si="162"/>
        <v>0</v>
      </c>
      <c r="M846" s="266">
        <f t="shared" si="162"/>
        <v>0</v>
      </c>
      <c r="N846" s="266">
        <f t="shared" si="162"/>
        <v>0</v>
      </c>
      <c r="O846" s="278">
        <f t="shared" si="162"/>
        <v>0</v>
      </c>
    </row>
    <row r="847" spans="1:15" ht="21" thickBot="1" x14ac:dyDescent="0.35">
      <c r="A847" s="141"/>
      <c r="B847" s="69" t="s">
        <v>39</v>
      </c>
      <c r="C847" s="268">
        <f>C846</f>
        <v>0</v>
      </c>
      <c r="D847" s="268">
        <f>D846</f>
        <v>6</v>
      </c>
      <c r="E847" s="268">
        <f t="shared" ref="E847:O847" si="163">E846</f>
        <v>0</v>
      </c>
      <c r="F847" s="268">
        <f t="shared" si="163"/>
        <v>0</v>
      </c>
      <c r="G847" s="268">
        <f t="shared" si="163"/>
        <v>6</v>
      </c>
      <c r="H847" s="268">
        <f t="shared" si="163"/>
        <v>0</v>
      </c>
      <c r="I847" s="268">
        <f t="shared" si="163"/>
        <v>0</v>
      </c>
      <c r="J847" s="268">
        <f t="shared" si="163"/>
        <v>0</v>
      </c>
      <c r="K847" s="268">
        <f t="shared" si="163"/>
        <v>0</v>
      </c>
      <c r="L847" s="268">
        <f t="shared" si="163"/>
        <v>0</v>
      </c>
      <c r="M847" s="268">
        <f t="shared" si="163"/>
        <v>0</v>
      </c>
      <c r="N847" s="268">
        <f t="shared" si="163"/>
        <v>0</v>
      </c>
      <c r="O847" s="269">
        <f t="shared" si="163"/>
        <v>0</v>
      </c>
    </row>
    <row r="848" spans="1:15" ht="21" thickBot="1" x14ac:dyDescent="0.35">
      <c r="A848" s="142" t="s">
        <v>102</v>
      </c>
      <c r="B848" s="69"/>
      <c r="C848" s="270">
        <f>C847+C844+C832</f>
        <v>179</v>
      </c>
      <c r="D848" s="270">
        <f>D847+D844+D832</f>
        <v>341</v>
      </c>
      <c r="E848" s="270">
        <f t="shared" ref="E848:O848" si="164">E847+E844+E832</f>
        <v>403</v>
      </c>
      <c r="F848" s="270">
        <f t="shared" si="164"/>
        <v>1082</v>
      </c>
      <c r="G848" s="270">
        <f t="shared" si="164"/>
        <v>2005</v>
      </c>
      <c r="H848" s="270">
        <f t="shared" si="164"/>
        <v>460</v>
      </c>
      <c r="I848" s="270">
        <f t="shared" si="164"/>
        <v>867</v>
      </c>
      <c r="J848" s="270">
        <f t="shared" si="164"/>
        <v>593</v>
      </c>
      <c r="K848" s="270">
        <f t="shared" si="164"/>
        <v>624</v>
      </c>
      <c r="L848" s="270">
        <f t="shared" si="164"/>
        <v>2544</v>
      </c>
      <c r="M848" s="270">
        <f t="shared" si="164"/>
        <v>1319</v>
      </c>
      <c r="N848" s="270">
        <f t="shared" si="164"/>
        <v>1225</v>
      </c>
      <c r="O848" s="279">
        <f t="shared" si="164"/>
        <v>2544</v>
      </c>
    </row>
    <row r="849" spans="1:15" x14ac:dyDescent="0.3">
      <c r="A849" s="135"/>
      <c r="B849" s="123"/>
      <c r="C849" s="253"/>
      <c r="D849" s="254"/>
      <c r="E849" s="255"/>
      <c r="F849" s="255"/>
      <c r="G849" s="255"/>
      <c r="H849" s="255"/>
      <c r="I849" s="256"/>
      <c r="J849" s="251"/>
      <c r="K849" s="251"/>
      <c r="L849" s="251"/>
      <c r="M849" s="251"/>
      <c r="N849" s="251"/>
      <c r="O849" s="252"/>
    </row>
    <row r="850" spans="1:15" x14ac:dyDescent="0.3">
      <c r="A850" s="135"/>
      <c r="B850" s="123"/>
      <c r="C850" s="281">
        <f t="shared" ref="C850:O850" si="165">C848-C795</f>
        <v>0</v>
      </c>
      <c r="D850" s="281">
        <f t="shared" si="165"/>
        <v>0</v>
      </c>
      <c r="E850" s="281">
        <f t="shared" si="165"/>
        <v>0</v>
      </c>
      <c r="F850" s="281">
        <f t="shared" si="165"/>
        <v>0</v>
      </c>
      <c r="G850" s="281">
        <f t="shared" si="165"/>
        <v>0</v>
      </c>
      <c r="H850" s="281">
        <f t="shared" si="165"/>
        <v>0</v>
      </c>
      <c r="I850" s="281">
        <f t="shared" si="165"/>
        <v>0</v>
      </c>
      <c r="J850" s="281">
        <f t="shared" si="165"/>
        <v>0</v>
      </c>
      <c r="K850" s="281">
        <f t="shared" si="165"/>
        <v>0</v>
      </c>
      <c r="L850" s="281">
        <f t="shared" si="165"/>
        <v>0</v>
      </c>
      <c r="M850" s="281">
        <f t="shared" si="165"/>
        <v>0</v>
      </c>
      <c r="N850" s="281">
        <f t="shared" si="165"/>
        <v>0</v>
      </c>
      <c r="O850" s="282">
        <f t="shared" si="165"/>
        <v>0</v>
      </c>
    </row>
    <row r="851" spans="1:15" x14ac:dyDescent="0.3">
      <c r="A851" s="135"/>
      <c r="B851" s="123"/>
      <c r="C851" s="253"/>
      <c r="D851" s="254"/>
      <c r="E851" s="255"/>
      <c r="F851" s="255"/>
      <c r="G851" s="255"/>
      <c r="H851" s="255"/>
      <c r="I851" s="256"/>
      <c r="J851" s="251"/>
      <c r="K851" s="251"/>
      <c r="L851" s="251"/>
      <c r="M851" s="251"/>
      <c r="N851" s="251"/>
      <c r="O851" s="252"/>
    </row>
    <row r="852" spans="1:15" x14ac:dyDescent="0.3">
      <c r="A852" s="135"/>
      <c r="B852" s="123"/>
      <c r="C852" s="253"/>
      <c r="D852" s="254"/>
      <c r="E852" s="255"/>
      <c r="F852" s="255"/>
      <c r="G852" s="255"/>
      <c r="H852" s="255"/>
      <c r="I852" s="256"/>
      <c r="J852" s="251"/>
      <c r="K852" s="251"/>
      <c r="L852" s="251"/>
      <c r="M852" s="251"/>
      <c r="N852" s="251"/>
      <c r="O852" s="252"/>
    </row>
    <row r="853" spans="1:15" x14ac:dyDescent="0.3">
      <c r="A853" s="135"/>
      <c r="B853" s="123"/>
      <c r="C853" s="253"/>
      <c r="D853" s="254"/>
      <c r="E853" s="255"/>
      <c r="F853" s="255"/>
      <c r="G853" s="255"/>
      <c r="H853" s="255"/>
      <c r="I853" s="256"/>
      <c r="J853" s="251"/>
      <c r="K853" s="251"/>
      <c r="L853" s="251"/>
      <c r="M853" s="251"/>
      <c r="N853" s="251"/>
      <c r="O853" s="252"/>
    </row>
    <row r="854" spans="1:15" x14ac:dyDescent="0.3">
      <c r="A854" s="135"/>
      <c r="B854" s="123"/>
      <c r="C854" s="253"/>
      <c r="D854" s="254"/>
      <c r="E854" s="255"/>
      <c r="F854" s="255"/>
      <c r="G854" s="255"/>
      <c r="H854" s="255"/>
      <c r="I854" s="256"/>
      <c r="J854" s="251"/>
      <c r="K854" s="251"/>
      <c r="L854" s="251"/>
      <c r="M854" s="251"/>
      <c r="N854" s="251"/>
      <c r="O854" s="252"/>
    </row>
    <row r="855" spans="1:15" x14ac:dyDescent="0.3">
      <c r="A855" s="135"/>
      <c r="B855" s="123"/>
      <c r="C855" s="253"/>
      <c r="D855" s="254"/>
      <c r="E855" s="255"/>
      <c r="F855" s="255"/>
      <c r="G855" s="255"/>
      <c r="H855" s="255"/>
      <c r="I855" s="256"/>
      <c r="J855" s="251"/>
      <c r="K855" s="251"/>
      <c r="L855" s="251"/>
      <c r="M855" s="251"/>
      <c r="N855" s="251"/>
      <c r="O855" s="252"/>
    </row>
    <row r="856" spans="1:15" x14ac:dyDescent="0.3">
      <c r="A856" s="135"/>
      <c r="B856" s="123"/>
      <c r="C856" s="253"/>
      <c r="D856" s="254"/>
      <c r="E856" s="255"/>
      <c r="F856" s="255"/>
      <c r="G856" s="255"/>
      <c r="H856" s="255"/>
      <c r="I856" s="256"/>
      <c r="J856" s="251"/>
      <c r="K856" s="251"/>
      <c r="L856" s="251"/>
      <c r="M856" s="251"/>
      <c r="N856" s="251"/>
      <c r="O856" s="252"/>
    </row>
    <row r="857" spans="1:15" x14ac:dyDescent="0.3">
      <c r="A857" s="135"/>
      <c r="B857" s="123"/>
      <c r="C857" s="253"/>
      <c r="D857" s="254"/>
      <c r="E857" s="255"/>
      <c r="F857" s="255"/>
      <c r="G857" s="255"/>
      <c r="H857" s="255"/>
      <c r="I857" s="256"/>
      <c r="J857" s="251"/>
      <c r="K857" s="251"/>
      <c r="L857" s="251"/>
      <c r="M857" s="251"/>
      <c r="N857" s="251"/>
      <c r="O857" s="252"/>
    </row>
    <row r="858" spans="1:15" x14ac:dyDescent="0.3">
      <c r="A858" s="135"/>
      <c r="B858" s="123"/>
      <c r="C858" s="253"/>
      <c r="D858" s="254"/>
      <c r="E858" s="255"/>
      <c r="F858" s="255"/>
      <c r="G858" s="255"/>
      <c r="H858" s="255"/>
      <c r="I858" s="256"/>
      <c r="J858" s="251"/>
      <c r="K858" s="251"/>
      <c r="L858" s="251"/>
      <c r="M858" s="251"/>
      <c r="N858" s="251"/>
      <c r="O858" s="252"/>
    </row>
    <row r="859" spans="1:15" x14ac:dyDescent="0.3">
      <c r="A859" s="135"/>
      <c r="B859" s="123"/>
      <c r="C859" s="253"/>
      <c r="D859" s="254"/>
      <c r="E859" s="255"/>
      <c r="F859" s="255"/>
      <c r="G859" s="255"/>
      <c r="H859" s="255"/>
      <c r="I859" s="256"/>
      <c r="J859" s="251"/>
      <c r="K859" s="251"/>
      <c r="L859" s="251"/>
      <c r="M859" s="251"/>
      <c r="N859" s="251"/>
      <c r="O859" s="252"/>
    </row>
    <row r="860" spans="1:15" x14ac:dyDescent="0.3">
      <c r="A860" s="135"/>
      <c r="B860" s="123"/>
      <c r="C860" s="253"/>
      <c r="D860" s="254"/>
      <c r="E860" s="255"/>
      <c r="F860" s="255"/>
      <c r="G860" s="255"/>
      <c r="H860" s="255"/>
      <c r="I860" s="256"/>
      <c r="J860" s="251"/>
      <c r="K860" s="251"/>
      <c r="L860" s="251"/>
      <c r="M860" s="251"/>
      <c r="N860" s="251"/>
      <c r="O860" s="252"/>
    </row>
    <row r="861" spans="1:15" x14ac:dyDescent="0.3">
      <c r="A861" s="135"/>
      <c r="B861" s="123"/>
      <c r="C861" s="253"/>
      <c r="D861" s="254"/>
      <c r="E861" s="255"/>
      <c r="F861" s="255"/>
      <c r="G861" s="255"/>
      <c r="H861" s="255"/>
      <c r="I861" s="256"/>
      <c r="J861" s="251"/>
      <c r="K861" s="251"/>
      <c r="L861" s="251"/>
      <c r="M861" s="251"/>
      <c r="N861" s="251"/>
      <c r="O861" s="252"/>
    </row>
    <row r="862" spans="1:15" x14ac:dyDescent="0.3">
      <c r="A862" s="135"/>
      <c r="B862" s="123"/>
      <c r="C862" s="253"/>
      <c r="D862" s="254"/>
      <c r="E862" s="255"/>
      <c r="F862" s="255"/>
      <c r="G862" s="255"/>
      <c r="H862" s="255"/>
      <c r="I862" s="256"/>
      <c r="J862" s="251"/>
      <c r="K862" s="251"/>
      <c r="L862" s="251"/>
      <c r="M862" s="251"/>
      <c r="N862" s="251"/>
      <c r="O862" s="252"/>
    </row>
    <row r="863" spans="1:15" x14ac:dyDescent="0.3">
      <c r="A863" s="135"/>
      <c r="B863" s="123"/>
      <c r="C863" s="253"/>
      <c r="D863" s="254"/>
      <c r="E863" s="255"/>
      <c r="F863" s="255"/>
      <c r="G863" s="255"/>
      <c r="H863" s="255"/>
      <c r="I863" s="256"/>
      <c r="J863" s="251"/>
      <c r="K863" s="251"/>
      <c r="L863" s="251"/>
      <c r="M863" s="251"/>
      <c r="N863" s="251"/>
      <c r="O863" s="252"/>
    </row>
    <row r="864" spans="1:15" x14ac:dyDescent="0.3">
      <c r="A864" s="135"/>
      <c r="B864" s="123"/>
      <c r="C864" s="253"/>
      <c r="D864" s="254"/>
      <c r="E864" s="255"/>
      <c r="F864" s="255"/>
      <c r="G864" s="255"/>
      <c r="H864" s="255"/>
      <c r="I864" s="256"/>
      <c r="J864" s="251"/>
      <c r="K864" s="251"/>
      <c r="L864" s="251"/>
      <c r="M864" s="251"/>
      <c r="N864" s="251"/>
      <c r="O864" s="252"/>
    </row>
    <row r="865" spans="1:15" x14ac:dyDescent="0.3">
      <c r="A865" s="135"/>
      <c r="B865" s="123"/>
      <c r="C865" s="253"/>
      <c r="D865" s="254"/>
      <c r="E865" s="255"/>
      <c r="F865" s="255"/>
      <c r="G865" s="255"/>
      <c r="H865" s="255"/>
      <c r="I865" s="256"/>
      <c r="J865" s="251"/>
      <c r="K865" s="251"/>
      <c r="L865" s="251"/>
      <c r="M865" s="251"/>
      <c r="N865" s="251"/>
      <c r="O865" s="252"/>
    </row>
    <row r="866" spans="1:15" x14ac:dyDescent="0.3">
      <c r="A866" s="135"/>
      <c r="B866" s="123"/>
      <c r="C866" s="253"/>
      <c r="D866" s="254"/>
      <c r="E866" s="255"/>
      <c r="F866" s="255"/>
      <c r="G866" s="255"/>
      <c r="H866" s="255"/>
      <c r="I866" s="256"/>
      <c r="J866" s="251"/>
      <c r="K866" s="251"/>
      <c r="L866" s="251"/>
      <c r="M866" s="251"/>
      <c r="N866" s="251"/>
      <c r="O866" s="252"/>
    </row>
    <row r="867" spans="1:15" x14ac:dyDescent="0.3">
      <c r="A867" s="135"/>
      <c r="B867" s="123"/>
      <c r="C867" s="253"/>
      <c r="D867" s="254"/>
      <c r="E867" s="255"/>
      <c r="F867" s="255"/>
      <c r="G867" s="255"/>
      <c r="H867" s="255"/>
      <c r="I867" s="256"/>
      <c r="J867" s="251"/>
      <c r="K867" s="251"/>
      <c r="L867" s="251"/>
      <c r="M867" s="251"/>
      <c r="N867" s="251"/>
      <c r="O867" s="252"/>
    </row>
    <row r="868" spans="1:15" x14ac:dyDescent="0.3">
      <c r="A868" s="135"/>
      <c r="B868" s="123"/>
      <c r="C868" s="253"/>
      <c r="D868" s="254"/>
      <c r="E868" s="255"/>
      <c r="F868" s="255"/>
      <c r="G868" s="255"/>
      <c r="H868" s="255"/>
      <c r="I868" s="256"/>
      <c r="J868" s="251"/>
      <c r="K868" s="251"/>
      <c r="L868" s="251"/>
      <c r="M868" s="251"/>
      <c r="N868" s="251"/>
      <c r="O868" s="252"/>
    </row>
    <row r="869" spans="1:15" x14ac:dyDescent="0.3">
      <c r="A869" s="135"/>
      <c r="B869" s="123"/>
      <c r="C869" s="253"/>
      <c r="D869" s="254"/>
      <c r="E869" s="255"/>
      <c r="F869" s="255"/>
      <c r="G869" s="255"/>
      <c r="H869" s="255"/>
      <c r="I869" s="256"/>
      <c r="J869" s="251"/>
      <c r="K869" s="251"/>
      <c r="L869" s="251"/>
      <c r="M869" s="251"/>
      <c r="N869" s="251"/>
      <c r="O869" s="252"/>
    </row>
    <row r="870" spans="1:15" x14ac:dyDescent="0.3">
      <c r="A870" s="135"/>
      <c r="B870" s="123"/>
      <c r="C870" s="253"/>
      <c r="D870" s="254"/>
      <c r="E870" s="255"/>
      <c r="F870" s="255"/>
      <c r="G870" s="255"/>
      <c r="H870" s="255"/>
      <c r="I870" s="256"/>
      <c r="J870" s="251"/>
      <c r="K870" s="251"/>
      <c r="L870" s="251"/>
      <c r="M870" s="251"/>
      <c r="N870" s="251"/>
      <c r="O870" s="252"/>
    </row>
    <row r="871" spans="1:15" x14ac:dyDescent="0.3">
      <c r="A871" s="135"/>
      <c r="B871" s="123"/>
      <c r="C871" s="253"/>
      <c r="D871" s="254"/>
      <c r="E871" s="255"/>
      <c r="F871" s="255"/>
      <c r="G871" s="255"/>
      <c r="H871" s="255"/>
      <c r="I871" s="256"/>
      <c r="J871" s="251"/>
      <c r="K871" s="251"/>
      <c r="L871" s="251"/>
      <c r="M871" s="251"/>
      <c r="N871" s="251"/>
      <c r="O871" s="252"/>
    </row>
    <row r="872" spans="1:15" x14ac:dyDescent="0.3">
      <c r="A872" s="135"/>
      <c r="B872" s="123"/>
      <c r="C872" s="253"/>
      <c r="D872" s="254"/>
      <c r="E872" s="255"/>
      <c r="F872" s="255"/>
      <c r="G872" s="255"/>
      <c r="H872" s="255"/>
      <c r="I872" s="256"/>
      <c r="J872" s="251"/>
      <c r="K872" s="251"/>
      <c r="L872" s="251"/>
      <c r="M872" s="251"/>
      <c r="N872" s="251"/>
      <c r="O872" s="252"/>
    </row>
    <row r="873" spans="1:15" x14ac:dyDescent="0.3">
      <c r="A873" s="135"/>
      <c r="B873" s="123"/>
      <c r="C873" s="253"/>
      <c r="D873" s="254"/>
      <c r="E873" s="255"/>
      <c r="F873" s="255"/>
      <c r="G873" s="255"/>
      <c r="H873" s="255"/>
      <c r="I873" s="256"/>
      <c r="J873" s="251"/>
      <c r="K873" s="251"/>
      <c r="L873" s="251"/>
      <c r="M873" s="251"/>
      <c r="N873" s="251"/>
      <c r="O873" s="252"/>
    </row>
    <row r="874" spans="1:15" x14ac:dyDescent="0.3">
      <c r="A874" s="135"/>
      <c r="B874" s="123"/>
      <c r="C874" s="253"/>
      <c r="D874" s="254"/>
      <c r="E874" s="255"/>
      <c r="F874" s="255"/>
      <c r="G874" s="255"/>
      <c r="H874" s="255"/>
      <c r="I874" s="256"/>
      <c r="J874" s="251"/>
      <c r="K874" s="251"/>
      <c r="L874" s="251"/>
      <c r="M874" s="251"/>
      <c r="N874" s="251"/>
      <c r="O874" s="252"/>
    </row>
    <row r="875" spans="1:15" x14ac:dyDescent="0.3">
      <c r="A875" s="135"/>
      <c r="B875" s="123"/>
      <c r="C875" s="253"/>
      <c r="D875" s="254"/>
      <c r="E875" s="255"/>
      <c r="F875" s="255"/>
      <c r="G875" s="255"/>
      <c r="H875" s="255"/>
      <c r="I875" s="256"/>
      <c r="J875" s="251"/>
      <c r="K875" s="251"/>
      <c r="L875" s="251"/>
      <c r="M875" s="251"/>
      <c r="N875" s="251"/>
      <c r="O875" s="252"/>
    </row>
    <row r="876" spans="1:15" x14ac:dyDescent="0.3">
      <c r="A876" s="135"/>
      <c r="B876" s="123"/>
      <c r="C876" s="253"/>
      <c r="D876" s="254"/>
      <c r="E876" s="255"/>
      <c r="F876" s="255"/>
      <c r="G876" s="255"/>
      <c r="H876" s="255"/>
      <c r="I876" s="256"/>
      <c r="J876" s="251"/>
      <c r="K876" s="251"/>
      <c r="L876" s="251"/>
      <c r="M876" s="251"/>
      <c r="N876" s="251"/>
      <c r="O876" s="252"/>
    </row>
    <row r="877" spans="1:15" x14ac:dyDescent="0.3">
      <c r="A877" s="135"/>
      <c r="B877" s="123"/>
      <c r="C877" s="253"/>
      <c r="D877" s="254"/>
      <c r="E877" s="255"/>
      <c r="F877" s="255"/>
      <c r="G877" s="255"/>
      <c r="H877" s="255"/>
      <c r="I877" s="256"/>
      <c r="J877" s="251"/>
      <c r="K877" s="251"/>
      <c r="L877" s="251"/>
      <c r="M877" s="251"/>
      <c r="N877" s="251"/>
      <c r="O877" s="252"/>
    </row>
    <row r="878" spans="1:15" x14ac:dyDescent="0.3">
      <c r="A878" s="135"/>
      <c r="B878" s="123"/>
      <c r="C878" s="253"/>
      <c r="D878" s="254"/>
      <c r="E878" s="255"/>
      <c r="F878" s="255"/>
      <c r="G878" s="255"/>
      <c r="H878" s="255"/>
      <c r="I878" s="256"/>
      <c r="J878" s="251"/>
      <c r="K878" s="251"/>
      <c r="L878" s="251"/>
      <c r="M878" s="251"/>
      <c r="N878" s="251"/>
      <c r="O878" s="252"/>
    </row>
    <row r="879" spans="1:15" x14ac:dyDescent="0.3">
      <c r="A879" s="135"/>
      <c r="B879" s="123"/>
      <c r="C879" s="253"/>
      <c r="D879" s="254"/>
      <c r="E879" s="255"/>
      <c r="F879" s="255"/>
      <c r="G879" s="255"/>
      <c r="H879" s="255"/>
      <c r="I879" s="256"/>
      <c r="J879" s="251"/>
      <c r="K879" s="251"/>
      <c r="L879" s="251"/>
      <c r="M879" s="251"/>
      <c r="N879" s="251"/>
      <c r="O879" s="252"/>
    </row>
    <row r="880" spans="1:15" x14ac:dyDescent="0.3">
      <c r="A880" s="135"/>
      <c r="B880" s="123"/>
      <c r="C880" s="253"/>
      <c r="D880" s="254"/>
      <c r="E880" s="255"/>
      <c r="F880" s="255"/>
      <c r="G880" s="255"/>
      <c r="H880" s="255"/>
      <c r="I880" s="256"/>
      <c r="J880" s="251"/>
      <c r="K880" s="251"/>
      <c r="L880" s="251"/>
      <c r="M880" s="251"/>
      <c r="N880" s="251"/>
      <c r="O880" s="252"/>
    </row>
    <row r="881" spans="1:15" x14ac:dyDescent="0.3">
      <c r="A881" s="135"/>
      <c r="B881" s="123"/>
      <c r="C881" s="253"/>
      <c r="D881" s="254"/>
      <c r="E881" s="255"/>
      <c r="F881" s="255"/>
      <c r="G881" s="255"/>
      <c r="H881" s="255"/>
      <c r="I881" s="256"/>
      <c r="J881" s="251"/>
      <c r="K881" s="251"/>
      <c r="L881" s="251"/>
      <c r="M881" s="251"/>
      <c r="N881" s="251"/>
      <c r="O881" s="252"/>
    </row>
    <row r="882" spans="1:15" x14ac:dyDescent="0.3">
      <c r="A882" s="135"/>
      <c r="B882" s="123"/>
      <c r="C882" s="253"/>
      <c r="D882" s="254"/>
      <c r="E882" s="255"/>
      <c r="F882" s="255"/>
      <c r="G882" s="255"/>
      <c r="H882" s="255"/>
      <c r="I882" s="256"/>
      <c r="J882" s="251"/>
      <c r="K882" s="251"/>
      <c r="L882" s="251"/>
      <c r="M882" s="251"/>
      <c r="N882" s="251"/>
      <c r="O882" s="252"/>
    </row>
    <row r="883" spans="1:15" x14ac:dyDescent="0.3">
      <c r="A883" s="135"/>
      <c r="B883" s="123"/>
      <c r="C883" s="253"/>
      <c r="D883" s="254"/>
      <c r="E883" s="255"/>
      <c r="F883" s="255"/>
      <c r="G883" s="255"/>
      <c r="H883" s="255"/>
      <c r="I883" s="256"/>
      <c r="J883" s="251"/>
      <c r="K883" s="251"/>
      <c r="L883" s="251"/>
      <c r="M883" s="251"/>
      <c r="N883" s="251"/>
      <c r="O883" s="252"/>
    </row>
    <row r="884" spans="1:15" x14ac:dyDescent="0.3">
      <c r="A884" s="135"/>
      <c r="B884" s="123"/>
      <c r="C884" s="253"/>
      <c r="D884" s="254"/>
      <c r="E884" s="255"/>
      <c r="F884" s="255"/>
      <c r="G884" s="255"/>
      <c r="H884" s="255"/>
      <c r="I884" s="256"/>
      <c r="J884" s="251"/>
      <c r="K884" s="251"/>
      <c r="L884" s="251"/>
      <c r="M884" s="251"/>
      <c r="N884" s="251"/>
      <c r="O884" s="252"/>
    </row>
    <row r="885" spans="1:15" x14ac:dyDescent="0.3">
      <c r="A885" s="135"/>
      <c r="B885" s="123"/>
      <c r="C885" s="253"/>
      <c r="D885" s="254"/>
      <c r="E885" s="255"/>
      <c r="F885" s="255"/>
      <c r="G885" s="255"/>
      <c r="H885" s="255"/>
      <c r="I885" s="256"/>
      <c r="J885" s="251"/>
      <c r="K885" s="251"/>
      <c r="L885" s="251"/>
      <c r="M885" s="251"/>
      <c r="N885" s="251"/>
      <c r="O885" s="252"/>
    </row>
    <row r="886" spans="1:15" x14ac:dyDescent="0.3">
      <c r="A886" s="135"/>
      <c r="B886" s="123"/>
      <c r="C886" s="253"/>
      <c r="D886" s="254"/>
      <c r="E886" s="255"/>
      <c r="F886" s="255"/>
      <c r="G886" s="255"/>
      <c r="H886" s="255"/>
      <c r="I886" s="256"/>
      <c r="J886" s="251"/>
      <c r="K886" s="251"/>
      <c r="L886" s="251"/>
      <c r="M886" s="251"/>
      <c r="N886" s="251"/>
      <c r="O886" s="252"/>
    </row>
    <row r="887" spans="1:15" x14ac:dyDescent="0.3">
      <c r="A887" s="135"/>
      <c r="B887" s="123"/>
      <c r="C887" s="253"/>
      <c r="D887" s="254"/>
      <c r="E887" s="255"/>
      <c r="F887" s="255"/>
      <c r="G887" s="255"/>
      <c r="H887" s="255"/>
      <c r="I887" s="256"/>
      <c r="J887" s="251"/>
      <c r="K887" s="251"/>
      <c r="L887" s="251"/>
      <c r="M887" s="251"/>
      <c r="N887" s="251"/>
      <c r="O887" s="252"/>
    </row>
    <row r="888" spans="1:15" x14ac:dyDescent="0.3">
      <c r="A888" s="135"/>
      <c r="B888" s="123"/>
      <c r="C888" s="253"/>
      <c r="D888" s="254"/>
      <c r="E888" s="255"/>
      <c r="F888" s="255"/>
      <c r="G888" s="255"/>
      <c r="H888" s="255"/>
      <c r="I888" s="256"/>
      <c r="J888" s="251"/>
      <c r="K888" s="251"/>
      <c r="L888" s="251"/>
      <c r="M888" s="251"/>
      <c r="N888" s="251"/>
      <c r="O888" s="252"/>
    </row>
    <row r="889" spans="1:15" x14ac:dyDescent="0.3">
      <c r="A889" s="135"/>
      <c r="B889" s="123"/>
      <c r="C889" s="253"/>
      <c r="D889" s="254"/>
      <c r="E889" s="255"/>
      <c r="F889" s="255"/>
      <c r="G889" s="255"/>
      <c r="H889" s="255"/>
      <c r="I889" s="256"/>
      <c r="J889" s="251"/>
      <c r="K889" s="251"/>
      <c r="L889" s="251"/>
      <c r="M889" s="251"/>
      <c r="N889" s="251"/>
      <c r="O889" s="252"/>
    </row>
    <row r="890" spans="1:15" x14ac:dyDescent="0.3">
      <c r="A890" s="135"/>
      <c r="B890" s="123"/>
      <c r="C890" s="253"/>
      <c r="D890" s="254"/>
      <c r="E890" s="255"/>
      <c r="F890" s="255"/>
      <c r="G890" s="255"/>
      <c r="H890" s="255"/>
      <c r="I890" s="256"/>
      <c r="J890" s="251"/>
      <c r="K890" s="251"/>
      <c r="L890" s="251"/>
      <c r="M890" s="251"/>
      <c r="N890" s="251"/>
      <c r="O890" s="252"/>
    </row>
    <row r="891" spans="1:15" x14ac:dyDescent="0.3">
      <c r="A891" s="135"/>
      <c r="B891" s="123"/>
      <c r="C891" s="253"/>
      <c r="D891" s="254"/>
      <c r="E891" s="255"/>
      <c r="F891" s="255"/>
      <c r="G891" s="255"/>
      <c r="H891" s="255"/>
      <c r="I891" s="256"/>
      <c r="J891" s="251"/>
      <c r="K891" s="251"/>
      <c r="L891" s="251"/>
      <c r="M891" s="251"/>
      <c r="N891" s="251"/>
      <c r="O891" s="252"/>
    </row>
    <row r="892" spans="1:15" x14ac:dyDescent="0.3">
      <c r="A892" s="135"/>
      <c r="B892" s="123"/>
      <c r="C892" s="253"/>
      <c r="D892" s="254"/>
      <c r="E892" s="255"/>
      <c r="F892" s="255"/>
      <c r="G892" s="255"/>
      <c r="H892" s="255"/>
      <c r="I892" s="256"/>
      <c r="J892" s="251"/>
      <c r="K892" s="251"/>
      <c r="L892" s="251"/>
      <c r="M892" s="251"/>
      <c r="N892" s="251"/>
      <c r="O892" s="252"/>
    </row>
    <row r="893" spans="1:15" x14ac:dyDescent="0.3">
      <c r="A893" s="135"/>
      <c r="B893" s="123"/>
      <c r="C893" s="253"/>
      <c r="D893" s="254"/>
      <c r="E893" s="255"/>
      <c r="F893" s="255"/>
      <c r="G893" s="255"/>
      <c r="H893" s="255"/>
      <c r="I893" s="256"/>
      <c r="J893" s="251"/>
      <c r="K893" s="251"/>
      <c r="L893" s="251"/>
      <c r="M893" s="251"/>
      <c r="N893" s="251"/>
      <c r="O893" s="252"/>
    </row>
    <row r="894" spans="1:15" x14ac:dyDescent="0.3">
      <c r="A894" s="135"/>
      <c r="B894" s="123"/>
      <c r="C894" s="253"/>
      <c r="D894" s="254"/>
      <c r="E894" s="255"/>
      <c r="F894" s="255"/>
      <c r="G894" s="255"/>
      <c r="H894" s="255"/>
      <c r="I894" s="256"/>
      <c r="J894" s="251"/>
      <c r="K894" s="251"/>
      <c r="L894" s="251"/>
      <c r="M894" s="251"/>
      <c r="N894" s="251"/>
      <c r="O894" s="252"/>
    </row>
    <row r="895" spans="1:15" x14ac:dyDescent="0.3">
      <c r="A895" s="135"/>
      <c r="B895" s="123"/>
      <c r="C895" s="253"/>
      <c r="D895" s="254"/>
      <c r="E895" s="255"/>
      <c r="F895" s="255"/>
      <c r="G895" s="255"/>
      <c r="H895" s="255"/>
      <c r="I895" s="256"/>
      <c r="J895" s="251"/>
      <c r="K895" s="251"/>
      <c r="L895" s="251"/>
      <c r="M895" s="251"/>
      <c r="N895" s="251"/>
      <c r="O895" s="252"/>
    </row>
    <row r="896" spans="1:15" x14ac:dyDescent="0.3">
      <c r="A896" s="135"/>
      <c r="B896" s="123"/>
      <c r="C896" s="253"/>
      <c r="D896" s="254"/>
      <c r="E896" s="255"/>
      <c r="F896" s="255"/>
      <c r="G896" s="255"/>
      <c r="H896" s="255"/>
      <c r="I896" s="256"/>
      <c r="J896" s="251"/>
      <c r="K896" s="251"/>
      <c r="L896" s="251"/>
      <c r="M896" s="251"/>
      <c r="N896" s="251"/>
      <c r="O896" s="252"/>
    </row>
    <row r="897" spans="1:15" x14ac:dyDescent="0.3">
      <c r="A897" s="135"/>
      <c r="B897" s="123"/>
      <c r="C897" s="253"/>
      <c r="D897" s="254"/>
      <c r="E897" s="255"/>
      <c r="F897" s="255"/>
      <c r="G897" s="255"/>
      <c r="H897" s="255"/>
      <c r="I897" s="256"/>
      <c r="J897" s="251"/>
      <c r="K897" s="251"/>
      <c r="L897" s="251"/>
      <c r="M897" s="251"/>
      <c r="N897" s="251"/>
      <c r="O897" s="252"/>
    </row>
    <row r="898" spans="1:15" x14ac:dyDescent="0.3">
      <c r="A898" s="135"/>
      <c r="B898" s="123"/>
      <c r="C898" s="253"/>
      <c r="D898" s="254"/>
      <c r="E898" s="255"/>
      <c r="F898" s="255"/>
      <c r="G898" s="255"/>
      <c r="H898" s="255"/>
      <c r="I898" s="256"/>
      <c r="J898" s="251"/>
      <c r="K898" s="251"/>
      <c r="L898" s="251"/>
      <c r="M898" s="251"/>
      <c r="N898" s="251"/>
      <c r="O898" s="252"/>
    </row>
    <row r="899" spans="1:15" x14ac:dyDescent="0.3">
      <c r="A899" s="135"/>
      <c r="B899" s="123"/>
      <c r="C899" s="253"/>
      <c r="D899" s="254"/>
      <c r="E899" s="255"/>
      <c r="F899" s="255"/>
      <c r="G899" s="255"/>
      <c r="H899" s="255"/>
      <c r="I899" s="256"/>
      <c r="J899" s="251"/>
      <c r="K899" s="251"/>
      <c r="L899" s="251"/>
      <c r="M899" s="251"/>
      <c r="N899" s="251"/>
      <c r="O899" s="252"/>
    </row>
    <row r="900" spans="1:15" x14ac:dyDescent="0.3">
      <c r="A900" s="135"/>
      <c r="B900" s="123"/>
      <c r="C900" s="253"/>
      <c r="D900" s="254"/>
      <c r="E900" s="255"/>
      <c r="F900" s="255"/>
      <c r="G900" s="255"/>
      <c r="H900" s="255"/>
      <c r="I900" s="256"/>
      <c r="J900" s="251"/>
      <c r="K900" s="251"/>
      <c r="L900" s="251"/>
      <c r="M900" s="251"/>
      <c r="N900" s="251"/>
      <c r="O900" s="252"/>
    </row>
    <row r="901" spans="1:15" x14ac:dyDescent="0.3">
      <c r="A901" s="135"/>
      <c r="B901" s="123"/>
      <c r="C901" s="253"/>
      <c r="D901" s="254"/>
      <c r="E901" s="255"/>
      <c r="F901" s="255"/>
      <c r="G901" s="255"/>
      <c r="H901" s="255"/>
      <c r="I901" s="256"/>
      <c r="J901" s="251"/>
      <c r="K901" s="251"/>
      <c r="L901" s="251"/>
      <c r="M901" s="251"/>
      <c r="N901" s="251"/>
      <c r="O901" s="252"/>
    </row>
    <row r="902" spans="1:15" x14ac:dyDescent="0.3">
      <c r="A902" s="135"/>
      <c r="B902" s="123"/>
      <c r="C902" s="253"/>
      <c r="D902" s="254"/>
      <c r="E902" s="255"/>
      <c r="F902" s="255"/>
      <c r="G902" s="255"/>
      <c r="H902" s="255"/>
      <c r="I902" s="256"/>
      <c r="J902" s="251"/>
      <c r="K902" s="251"/>
      <c r="L902" s="251"/>
      <c r="M902" s="251"/>
      <c r="N902" s="251"/>
      <c r="O902" s="252"/>
    </row>
    <row r="903" spans="1:15" x14ac:dyDescent="0.3">
      <c r="A903" s="135"/>
      <c r="B903" s="123"/>
      <c r="C903" s="253"/>
      <c r="D903" s="254"/>
      <c r="E903" s="255"/>
      <c r="F903" s="255"/>
      <c r="G903" s="255"/>
      <c r="H903" s="255"/>
      <c r="I903" s="256"/>
      <c r="J903" s="251"/>
      <c r="K903" s="251"/>
      <c r="L903" s="251"/>
      <c r="M903" s="251"/>
      <c r="N903" s="251"/>
      <c r="O903" s="252"/>
    </row>
    <row r="904" spans="1:15" x14ac:dyDescent="0.3">
      <c r="A904" s="135"/>
      <c r="B904" s="123"/>
      <c r="C904" s="253"/>
      <c r="D904" s="254"/>
      <c r="E904" s="255"/>
      <c r="F904" s="255"/>
      <c r="G904" s="255"/>
      <c r="H904" s="255"/>
      <c r="I904" s="256"/>
      <c r="J904" s="251"/>
      <c r="K904" s="251"/>
      <c r="L904" s="251"/>
      <c r="M904" s="251"/>
      <c r="N904" s="251"/>
      <c r="O904" s="252"/>
    </row>
    <row r="905" spans="1:15" x14ac:dyDescent="0.3">
      <c r="A905" s="135"/>
      <c r="B905" s="123"/>
      <c r="C905" s="253"/>
      <c r="D905" s="254"/>
      <c r="E905" s="255"/>
      <c r="F905" s="255"/>
      <c r="G905" s="255"/>
      <c r="H905" s="255"/>
      <c r="I905" s="256"/>
      <c r="J905" s="251"/>
      <c r="K905" s="251"/>
      <c r="L905" s="251"/>
      <c r="M905" s="251"/>
      <c r="N905" s="251"/>
      <c r="O905" s="252"/>
    </row>
    <row r="906" spans="1:15" x14ac:dyDescent="0.3">
      <c r="A906" s="135"/>
      <c r="B906" s="123"/>
      <c r="C906" s="253"/>
      <c r="D906" s="254"/>
      <c r="E906" s="255"/>
      <c r="F906" s="255"/>
      <c r="G906" s="255"/>
      <c r="H906" s="255"/>
      <c r="I906" s="256"/>
      <c r="J906" s="251"/>
      <c r="K906" s="251"/>
      <c r="L906" s="251"/>
      <c r="M906" s="251"/>
      <c r="N906" s="251"/>
      <c r="O906" s="252"/>
    </row>
    <row r="907" spans="1:15" x14ac:dyDescent="0.3">
      <c r="A907" s="135"/>
      <c r="B907" s="123"/>
      <c r="C907" s="253"/>
      <c r="D907" s="254"/>
      <c r="E907" s="255"/>
      <c r="F907" s="255"/>
      <c r="G907" s="255"/>
      <c r="H907" s="255"/>
      <c r="I907" s="256"/>
      <c r="J907" s="251"/>
      <c r="K907" s="251"/>
      <c r="L907" s="251"/>
      <c r="M907" s="251"/>
      <c r="N907" s="251"/>
      <c r="O907" s="252"/>
    </row>
    <row r="908" spans="1:15" x14ac:dyDescent="0.3">
      <c r="A908" s="135"/>
      <c r="B908" s="123"/>
      <c r="C908" s="253"/>
      <c r="D908" s="254"/>
      <c r="E908" s="255"/>
      <c r="F908" s="255"/>
      <c r="G908" s="255"/>
      <c r="H908" s="255"/>
      <c r="I908" s="256"/>
      <c r="J908" s="251"/>
      <c r="K908" s="251"/>
      <c r="L908" s="251"/>
      <c r="M908" s="251"/>
      <c r="N908" s="251"/>
      <c r="O908" s="252"/>
    </row>
    <row r="909" spans="1:15" x14ac:dyDescent="0.3">
      <c r="A909" s="135"/>
      <c r="B909" s="123"/>
      <c r="C909" s="253"/>
      <c r="D909" s="254"/>
      <c r="E909" s="255"/>
      <c r="F909" s="255"/>
      <c r="G909" s="255"/>
      <c r="H909" s="255"/>
      <c r="I909" s="256"/>
      <c r="J909" s="251"/>
      <c r="K909" s="251"/>
      <c r="L909" s="251"/>
      <c r="M909" s="251"/>
      <c r="N909" s="251"/>
      <c r="O909" s="252"/>
    </row>
    <row r="910" spans="1:15" x14ac:dyDescent="0.3">
      <c r="A910" s="135"/>
      <c r="B910" s="123"/>
      <c r="C910" s="253"/>
      <c r="D910" s="254"/>
      <c r="E910" s="255"/>
      <c r="F910" s="255"/>
      <c r="G910" s="255"/>
      <c r="H910" s="255"/>
      <c r="I910" s="256"/>
      <c r="J910" s="251"/>
      <c r="K910" s="251"/>
      <c r="L910" s="251"/>
      <c r="M910" s="251"/>
      <c r="N910" s="251"/>
      <c r="O910" s="252"/>
    </row>
    <row r="911" spans="1:15" x14ac:dyDescent="0.3">
      <c r="A911" s="135"/>
      <c r="B911" s="123"/>
      <c r="C911" s="253"/>
      <c r="D911" s="254"/>
      <c r="E911" s="255"/>
      <c r="F911" s="255"/>
      <c r="G911" s="255"/>
      <c r="H911" s="255"/>
      <c r="I911" s="256"/>
      <c r="J911" s="251"/>
      <c r="K911" s="251"/>
      <c r="L911" s="251"/>
      <c r="M911" s="251"/>
      <c r="N911" s="251"/>
      <c r="O911" s="252"/>
    </row>
    <row r="912" spans="1:15" x14ac:dyDescent="0.3">
      <c r="A912" s="135"/>
      <c r="B912" s="123"/>
      <c r="C912" s="253"/>
      <c r="D912" s="254"/>
      <c r="E912" s="255"/>
      <c r="F912" s="255"/>
      <c r="G912" s="255"/>
      <c r="H912" s="255"/>
      <c r="I912" s="256"/>
      <c r="J912" s="251"/>
      <c r="K912" s="251"/>
      <c r="L912" s="251"/>
      <c r="M912" s="251"/>
      <c r="N912" s="251"/>
      <c r="O912" s="252"/>
    </row>
    <row r="913" spans="1:15" x14ac:dyDescent="0.3">
      <c r="A913" s="135"/>
      <c r="B913" s="123"/>
      <c r="C913" s="253"/>
      <c r="D913" s="254"/>
      <c r="E913" s="255"/>
      <c r="F913" s="255"/>
      <c r="G913" s="255"/>
      <c r="H913" s="255"/>
      <c r="I913" s="256"/>
      <c r="J913" s="251"/>
      <c r="K913" s="251"/>
      <c r="L913" s="251"/>
      <c r="M913" s="251"/>
      <c r="N913" s="251"/>
      <c r="O913" s="252"/>
    </row>
    <row r="914" spans="1:15" x14ac:dyDescent="0.3">
      <c r="A914" s="135"/>
      <c r="B914" s="123"/>
      <c r="C914" s="253"/>
      <c r="D914" s="254"/>
      <c r="E914" s="255"/>
      <c r="F914" s="255"/>
      <c r="G914" s="255"/>
      <c r="H914" s="255"/>
      <c r="I914" s="256"/>
      <c r="J914" s="251"/>
      <c r="K914" s="251"/>
      <c r="L914" s="251"/>
      <c r="M914" s="251"/>
      <c r="N914" s="251"/>
      <c r="O914" s="252"/>
    </row>
    <row r="915" spans="1:15" x14ac:dyDescent="0.3">
      <c r="A915" s="135"/>
      <c r="B915" s="123"/>
      <c r="C915" s="253"/>
      <c r="D915" s="254"/>
      <c r="E915" s="255"/>
      <c r="F915" s="255"/>
      <c r="G915" s="255"/>
      <c r="H915" s="255"/>
      <c r="I915" s="256"/>
      <c r="J915" s="251"/>
      <c r="K915" s="251"/>
      <c r="L915" s="251"/>
      <c r="M915" s="251"/>
      <c r="N915" s="251"/>
      <c r="O915" s="252"/>
    </row>
    <row r="916" spans="1:15" x14ac:dyDescent="0.3">
      <c r="A916" s="135"/>
      <c r="B916" s="123"/>
      <c r="C916" s="253"/>
      <c r="D916" s="254"/>
      <c r="E916" s="255"/>
      <c r="F916" s="255"/>
      <c r="G916" s="255"/>
      <c r="H916" s="255"/>
      <c r="I916" s="256"/>
      <c r="J916" s="251"/>
      <c r="K916" s="251"/>
      <c r="L916" s="251"/>
      <c r="M916" s="251"/>
      <c r="N916" s="251"/>
      <c r="O916" s="252"/>
    </row>
    <row r="917" spans="1:15" x14ac:dyDescent="0.3">
      <c r="A917" s="135"/>
      <c r="B917" s="123"/>
      <c r="C917" s="253"/>
      <c r="D917" s="254"/>
      <c r="E917" s="255"/>
      <c r="F917" s="255"/>
      <c r="G917" s="255"/>
      <c r="H917" s="255"/>
      <c r="I917" s="256"/>
      <c r="J917" s="251"/>
      <c r="K917" s="251"/>
      <c r="L917" s="251"/>
      <c r="M917" s="251"/>
      <c r="N917" s="251"/>
      <c r="O917" s="252"/>
    </row>
    <row r="918" spans="1:15" x14ac:dyDescent="0.3">
      <c r="A918" s="135"/>
      <c r="B918" s="123"/>
      <c r="C918" s="253"/>
      <c r="D918" s="254"/>
      <c r="E918" s="255"/>
      <c r="F918" s="255"/>
      <c r="G918" s="255"/>
      <c r="H918" s="255"/>
      <c r="I918" s="256"/>
      <c r="J918" s="251"/>
      <c r="K918" s="251"/>
      <c r="L918" s="251"/>
      <c r="M918" s="251"/>
      <c r="N918" s="251"/>
      <c r="O918" s="252"/>
    </row>
    <row r="919" spans="1:15" x14ac:dyDescent="0.3">
      <c r="A919" s="135"/>
      <c r="B919" s="123"/>
      <c r="C919" s="253"/>
      <c r="D919" s="254"/>
      <c r="E919" s="255"/>
      <c r="F919" s="255"/>
      <c r="G919" s="255"/>
      <c r="H919" s="255"/>
      <c r="I919" s="256"/>
      <c r="J919" s="251"/>
      <c r="K919" s="251"/>
      <c r="L919" s="251"/>
      <c r="M919" s="251"/>
      <c r="N919" s="251"/>
      <c r="O919" s="252"/>
    </row>
    <row r="920" spans="1:15" x14ac:dyDescent="0.3">
      <c r="A920" s="135"/>
      <c r="B920" s="123"/>
      <c r="C920" s="253"/>
      <c r="D920" s="254"/>
      <c r="E920" s="255"/>
      <c r="F920" s="255"/>
      <c r="G920" s="255"/>
      <c r="H920" s="255"/>
      <c r="I920" s="256"/>
      <c r="J920" s="251"/>
      <c r="K920" s="251"/>
      <c r="L920" s="251"/>
      <c r="M920" s="251"/>
      <c r="N920" s="251"/>
      <c r="O920" s="252"/>
    </row>
    <row r="921" spans="1:15" x14ac:dyDescent="0.3">
      <c r="A921" s="135"/>
      <c r="B921" s="123"/>
      <c r="C921" s="253"/>
      <c r="D921" s="254"/>
      <c r="E921" s="255"/>
      <c r="F921" s="255"/>
      <c r="G921" s="255"/>
      <c r="H921" s="255"/>
      <c r="I921" s="256"/>
      <c r="J921" s="251"/>
      <c r="K921" s="251"/>
      <c r="L921" s="251"/>
      <c r="M921" s="251"/>
      <c r="N921" s="251"/>
      <c r="O921" s="252"/>
    </row>
    <row r="922" spans="1:15" x14ac:dyDescent="0.3">
      <c r="A922" s="135"/>
      <c r="B922" s="123"/>
      <c r="C922" s="253"/>
      <c r="D922" s="254"/>
      <c r="E922" s="255"/>
      <c r="F922" s="255"/>
      <c r="G922" s="255"/>
      <c r="H922" s="255"/>
      <c r="I922" s="256"/>
      <c r="J922" s="251"/>
      <c r="K922" s="251"/>
      <c r="L922" s="251"/>
      <c r="M922" s="251"/>
      <c r="N922" s="251"/>
      <c r="O922" s="252"/>
    </row>
    <row r="923" spans="1:15" x14ac:dyDescent="0.3">
      <c r="A923" s="135"/>
      <c r="B923" s="123"/>
      <c r="C923" s="253"/>
      <c r="D923" s="254"/>
      <c r="E923" s="255"/>
      <c r="F923" s="255"/>
      <c r="G923" s="255"/>
      <c r="H923" s="255"/>
      <c r="I923" s="256"/>
      <c r="J923" s="251"/>
      <c r="K923" s="251"/>
      <c r="L923" s="251"/>
      <c r="M923" s="251"/>
      <c r="N923" s="251"/>
      <c r="O923" s="252"/>
    </row>
    <row r="924" spans="1:15" x14ac:dyDescent="0.3">
      <c r="A924" s="135"/>
      <c r="B924" s="123"/>
      <c r="C924" s="253"/>
      <c r="D924" s="254"/>
      <c r="E924" s="255"/>
      <c r="F924" s="255"/>
      <c r="G924" s="255"/>
      <c r="H924" s="255"/>
      <c r="I924" s="256"/>
      <c r="J924" s="251"/>
      <c r="K924" s="251"/>
      <c r="L924" s="251"/>
      <c r="M924" s="251"/>
      <c r="N924" s="251"/>
      <c r="O924" s="252"/>
    </row>
    <row r="925" spans="1:15" x14ac:dyDescent="0.3">
      <c r="A925" s="135"/>
      <c r="B925" s="123"/>
      <c r="C925" s="253"/>
      <c r="D925" s="254"/>
      <c r="E925" s="255"/>
      <c r="F925" s="255"/>
      <c r="G925" s="255"/>
      <c r="H925" s="255"/>
      <c r="I925" s="256"/>
      <c r="J925" s="251"/>
      <c r="K925" s="251"/>
      <c r="L925" s="251"/>
      <c r="M925" s="251"/>
      <c r="N925" s="251"/>
      <c r="O925" s="252"/>
    </row>
    <row r="926" spans="1:15" x14ac:dyDescent="0.3">
      <c r="A926" s="135"/>
      <c r="B926" s="123"/>
      <c r="C926" s="253"/>
      <c r="D926" s="254"/>
      <c r="E926" s="255"/>
      <c r="F926" s="255"/>
      <c r="G926" s="255"/>
      <c r="H926" s="255"/>
      <c r="I926" s="256"/>
      <c r="J926" s="251"/>
      <c r="K926" s="251"/>
      <c r="L926" s="251"/>
      <c r="M926" s="251"/>
      <c r="N926" s="251"/>
      <c r="O926" s="252"/>
    </row>
    <row r="927" spans="1:15" x14ac:dyDescent="0.3">
      <c r="A927" s="135"/>
      <c r="B927" s="123"/>
      <c r="C927" s="253"/>
      <c r="D927" s="254"/>
      <c r="E927" s="255"/>
      <c r="F927" s="255"/>
      <c r="G927" s="255"/>
      <c r="H927" s="255"/>
      <c r="I927" s="256"/>
      <c r="J927" s="251"/>
      <c r="K927" s="251"/>
      <c r="L927" s="251"/>
      <c r="M927" s="251"/>
      <c r="N927" s="251"/>
      <c r="O927" s="252"/>
    </row>
    <row r="928" spans="1:15" x14ac:dyDescent="0.3">
      <c r="A928" s="135"/>
      <c r="B928" s="123"/>
      <c r="C928" s="253"/>
      <c r="D928" s="254"/>
      <c r="E928" s="255"/>
      <c r="F928" s="255"/>
      <c r="G928" s="255"/>
      <c r="H928" s="255"/>
      <c r="I928" s="256"/>
      <c r="J928" s="251"/>
      <c r="K928" s="251"/>
      <c r="L928" s="251"/>
      <c r="M928" s="251"/>
      <c r="N928" s="251"/>
      <c r="O928" s="252"/>
    </row>
    <row r="929" spans="1:15" x14ac:dyDescent="0.3">
      <c r="A929" s="135"/>
      <c r="B929" s="123"/>
      <c r="C929" s="253"/>
      <c r="D929" s="254"/>
      <c r="E929" s="255"/>
      <c r="F929" s="255"/>
      <c r="G929" s="255"/>
      <c r="H929" s="255"/>
      <c r="I929" s="256"/>
      <c r="J929" s="251"/>
      <c r="K929" s="251"/>
      <c r="L929" s="251"/>
      <c r="M929" s="251"/>
      <c r="N929" s="251"/>
      <c r="O929" s="252"/>
    </row>
    <row r="930" spans="1:15" x14ac:dyDescent="0.3">
      <c r="A930" s="135"/>
      <c r="B930" s="123"/>
      <c r="C930" s="253"/>
      <c r="D930" s="254"/>
      <c r="E930" s="255"/>
      <c r="F930" s="255"/>
      <c r="G930" s="255"/>
      <c r="H930" s="255"/>
      <c r="I930" s="256"/>
      <c r="J930" s="251"/>
      <c r="K930" s="251"/>
      <c r="L930" s="251"/>
      <c r="M930" s="251"/>
      <c r="N930" s="251"/>
      <c r="O930" s="252"/>
    </row>
    <row r="931" spans="1:15" x14ac:dyDescent="0.3">
      <c r="A931" s="135"/>
      <c r="B931" s="123"/>
      <c r="C931" s="253"/>
      <c r="D931" s="254"/>
      <c r="E931" s="255"/>
      <c r="F931" s="255"/>
      <c r="G931" s="255"/>
      <c r="H931" s="255"/>
      <c r="I931" s="256"/>
      <c r="J931" s="251"/>
      <c r="K931" s="251"/>
      <c r="L931" s="251"/>
      <c r="M931" s="251"/>
      <c r="N931" s="251"/>
      <c r="O931" s="252"/>
    </row>
    <row r="932" spans="1:15" x14ac:dyDescent="0.3">
      <c r="A932" s="135"/>
      <c r="B932" s="123"/>
      <c r="C932" s="253"/>
      <c r="D932" s="254"/>
      <c r="E932" s="255"/>
      <c r="F932" s="255"/>
      <c r="G932" s="255"/>
      <c r="H932" s="255"/>
      <c r="I932" s="256"/>
      <c r="J932" s="251"/>
      <c r="K932" s="251"/>
      <c r="L932" s="251"/>
      <c r="M932" s="251"/>
      <c r="N932" s="251"/>
      <c r="O932" s="252"/>
    </row>
    <row r="933" spans="1:15" x14ac:dyDescent="0.3">
      <c r="A933" s="135"/>
      <c r="B933" s="123"/>
      <c r="C933" s="253"/>
      <c r="D933" s="254"/>
      <c r="E933" s="255"/>
      <c r="F933" s="255"/>
      <c r="G933" s="255"/>
      <c r="H933" s="255"/>
      <c r="I933" s="256"/>
      <c r="J933" s="251"/>
      <c r="K933" s="251"/>
      <c r="L933" s="251"/>
      <c r="M933" s="251"/>
      <c r="N933" s="251"/>
      <c r="O933" s="252"/>
    </row>
    <row r="934" spans="1:15" x14ac:dyDescent="0.3">
      <c r="A934" s="135"/>
      <c r="B934" s="123"/>
      <c r="C934" s="253"/>
      <c r="D934" s="254"/>
      <c r="E934" s="255"/>
      <c r="F934" s="255"/>
      <c r="G934" s="255"/>
      <c r="H934" s="255"/>
      <c r="I934" s="256"/>
      <c r="J934" s="251"/>
      <c r="K934" s="251"/>
      <c r="L934" s="251"/>
      <c r="M934" s="251"/>
      <c r="N934" s="251"/>
      <c r="O934" s="252"/>
    </row>
    <row r="935" spans="1:15" x14ac:dyDescent="0.3">
      <c r="A935" s="135"/>
      <c r="B935" s="123"/>
      <c r="C935" s="253"/>
      <c r="D935" s="254"/>
      <c r="E935" s="255"/>
      <c r="F935" s="255"/>
      <c r="G935" s="255"/>
      <c r="H935" s="255"/>
      <c r="I935" s="256"/>
      <c r="J935" s="251"/>
      <c r="K935" s="251"/>
      <c r="L935" s="251"/>
      <c r="M935" s="251"/>
      <c r="N935" s="251"/>
      <c r="O935" s="252"/>
    </row>
    <row r="936" spans="1:15" x14ac:dyDescent="0.3">
      <c r="A936" s="135"/>
      <c r="B936" s="123"/>
      <c r="C936" s="253"/>
      <c r="D936" s="254"/>
      <c r="E936" s="255"/>
      <c r="F936" s="255"/>
      <c r="G936" s="255"/>
      <c r="H936" s="255"/>
      <c r="I936" s="256"/>
      <c r="J936" s="251"/>
      <c r="K936" s="251"/>
      <c r="L936" s="251"/>
      <c r="M936" s="251"/>
      <c r="N936" s="251"/>
      <c r="O936" s="252"/>
    </row>
    <row r="937" spans="1:15" x14ac:dyDescent="0.3">
      <c r="A937" s="135"/>
      <c r="B937" s="123"/>
      <c r="C937" s="253"/>
      <c r="D937" s="254"/>
      <c r="E937" s="255"/>
      <c r="F937" s="255"/>
      <c r="G937" s="255"/>
      <c r="H937" s="255"/>
      <c r="I937" s="256"/>
      <c r="J937" s="251"/>
      <c r="K937" s="251"/>
      <c r="L937" s="251"/>
      <c r="M937" s="251"/>
      <c r="N937" s="251"/>
      <c r="O937" s="252"/>
    </row>
    <row r="938" spans="1:15" x14ac:dyDescent="0.3">
      <c r="A938" s="135"/>
      <c r="B938" s="123"/>
      <c r="C938" s="253"/>
      <c r="D938" s="254"/>
      <c r="E938" s="255"/>
      <c r="F938" s="255"/>
      <c r="G938" s="255"/>
      <c r="H938" s="255"/>
      <c r="I938" s="256"/>
      <c r="J938" s="251"/>
      <c r="K938" s="251"/>
      <c r="L938" s="251"/>
      <c r="M938" s="251"/>
      <c r="N938" s="251"/>
      <c r="O938" s="252"/>
    </row>
    <row r="939" spans="1:15" x14ac:dyDescent="0.3">
      <c r="A939" s="135"/>
      <c r="B939" s="123"/>
      <c r="C939" s="253"/>
      <c r="D939" s="254"/>
      <c r="E939" s="255"/>
      <c r="F939" s="255"/>
      <c r="G939" s="255"/>
      <c r="H939" s="255"/>
      <c r="I939" s="256"/>
      <c r="J939" s="251"/>
      <c r="K939" s="251"/>
      <c r="L939" s="251"/>
      <c r="M939" s="251"/>
      <c r="N939" s="251"/>
      <c r="O939" s="252"/>
    </row>
    <row r="940" spans="1:15" x14ac:dyDescent="0.3">
      <c r="A940" s="135"/>
      <c r="B940" s="123"/>
      <c r="C940" s="253"/>
      <c r="D940" s="254"/>
      <c r="E940" s="255"/>
      <c r="F940" s="255"/>
      <c r="G940" s="255"/>
      <c r="H940" s="255"/>
      <c r="I940" s="256"/>
      <c r="J940" s="251"/>
      <c r="K940" s="251"/>
      <c r="L940" s="251"/>
      <c r="M940" s="251"/>
      <c r="N940" s="251"/>
      <c r="O940" s="252"/>
    </row>
    <row r="941" spans="1:15" x14ac:dyDescent="0.3">
      <c r="A941" s="135"/>
      <c r="B941" s="123"/>
      <c r="C941" s="253"/>
      <c r="D941" s="254"/>
      <c r="E941" s="255"/>
      <c r="F941" s="255"/>
      <c r="G941" s="255"/>
      <c r="H941" s="255"/>
      <c r="I941" s="256"/>
      <c r="J941" s="251"/>
      <c r="K941" s="251"/>
      <c r="L941" s="251"/>
      <c r="M941" s="251"/>
      <c r="N941" s="251"/>
      <c r="O941" s="252"/>
    </row>
    <row r="942" spans="1:15" x14ac:dyDescent="0.3">
      <c r="A942" s="135"/>
      <c r="B942" s="123"/>
      <c r="C942" s="253"/>
      <c r="D942" s="254"/>
      <c r="E942" s="255"/>
      <c r="F942" s="255"/>
      <c r="G942" s="255"/>
      <c r="H942" s="255"/>
      <c r="I942" s="256"/>
      <c r="J942" s="251"/>
      <c r="K942" s="251"/>
      <c r="L942" s="251"/>
      <c r="M942" s="251"/>
      <c r="N942" s="251"/>
      <c r="O942" s="252"/>
    </row>
    <row r="943" spans="1:15" x14ac:dyDescent="0.3">
      <c r="A943" s="135"/>
      <c r="B943" s="123"/>
      <c r="C943" s="253"/>
      <c r="D943" s="254"/>
      <c r="E943" s="255"/>
      <c r="F943" s="255"/>
      <c r="G943" s="255"/>
      <c r="H943" s="255"/>
      <c r="I943" s="256"/>
      <c r="J943" s="251"/>
      <c r="K943" s="251"/>
      <c r="L943" s="251"/>
      <c r="M943" s="251"/>
      <c r="N943" s="251"/>
      <c r="O943" s="252"/>
    </row>
    <row r="944" spans="1:15" x14ac:dyDescent="0.3">
      <c r="A944" s="135"/>
      <c r="B944" s="123"/>
      <c r="C944" s="253"/>
      <c r="D944" s="254"/>
      <c r="E944" s="255"/>
      <c r="F944" s="255"/>
      <c r="G944" s="255"/>
      <c r="H944" s="255"/>
      <c r="I944" s="256"/>
      <c r="J944" s="251"/>
      <c r="K944" s="251"/>
      <c r="L944" s="251"/>
      <c r="M944" s="251"/>
      <c r="N944" s="251"/>
      <c r="O944" s="252"/>
    </row>
    <row r="945" spans="1:15" x14ac:dyDescent="0.3">
      <c r="A945" s="135"/>
      <c r="B945" s="123"/>
      <c r="C945" s="253"/>
      <c r="D945" s="254"/>
      <c r="E945" s="255"/>
      <c r="F945" s="255"/>
      <c r="G945" s="255"/>
      <c r="H945" s="255"/>
      <c r="I945" s="256"/>
      <c r="J945" s="251"/>
      <c r="K945" s="251"/>
      <c r="L945" s="251"/>
      <c r="M945" s="251"/>
      <c r="N945" s="251"/>
      <c r="O945" s="252"/>
    </row>
    <row r="946" spans="1:15" x14ac:dyDescent="0.3">
      <c r="A946" s="135"/>
      <c r="B946" s="123"/>
      <c r="C946" s="253"/>
      <c r="D946" s="254"/>
      <c r="E946" s="255"/>
      <c r="F946" s="255"/>
      <c r="G946" s="255"/>
      <c r="H946" s="255"/>
      <c r="I946" s="256"/>
      <c r="J946" s="251"/>
      <c r="K946" s="251"/>
      <c r="L946" s="251"/>
      <c r="M946" s="251"/>
      <c r="N946" s="251"/>
      <c r="O946" s="252"/>
    </row>
    <row r="947" spans="1:15" x14ac:dyDescent="0.3">
      <c r="A947" s="135"/>
      <c r="B947" s="123"/>
      <c r="C947" s="253"/>
      <c r="D947" s="254"/>
      <c r="E947" s="255"/>
      <c r="F947" s="255"/>
      <c r="G947" s="255"/>
      <c r="H947" s="255"/>
      <c r="I947" s="256"/>
      <c r="J947" s="251"/>
      <c r="K947" s="251"/>
      <c r="L947" s="251"/>
      <c r="M947" s="251"/>
      <c r="N947" s="251"/>
      <c r="O947" s="252"/>
    </row>
    <row r="948" spans="1:15" x14ac:dyDescent="0.3">
      <c r="A948" s="135"/>
      <c r="B948" s="123"/>
      <c r="C948" s="253"/>
      <c r="D948" s="254"/>
      <c r="E948" s="255"/>
      <c r="F948" s="255"/>
      <c r="G948" s="255"/>
      <c r="H948" s="255"/>
      <c r="I948" s="256"/>
      <c r="J948" s="251"/>
      <c r="K948" s="251"/>
      <c r="L948" s="251"/>
      <c r="M948" s="251"/>
      <c r="N948" s="251"/>
      <c r="O948" s="252"/>
    </row>
    <row r="949" spans="1:15" x14ac:dyDescent="0.3">
      <c r="A949" s="135"/>
      <c r="B949" s="123"/>
      <c r="C949" s="253"/>
      <c r="D949" s="254"/>
      <c r="E949" s="255"/>
      <c r="F949" s="255"/>
      <c r="G949" s="255"/>
      <c r="H949" s="255"/>
      <c r="I949" s="256"/>
      <c r="J949" s="251"/>
      <c r="K949" s="251"/>
      <c r="L949" s="251"/>
      <c r="M949" s="251"/>
      <c r="N949" s="251"/>
      <c r="O949" s="252"/>
    </row>
    <row r="950" spans="1:15" x14ac:dyDescent="0.3">
      <c r="A950" s="135"/>
      <c r="B950" s="123"/>
      <c r="C950" s="253"/>
      <c r="D950" s="254"/>
      <c r="E950" s="255"/>
      <c r="F950" s="255"/>
      <c r="G950" s="255"/>
      <c r="H950" s="255"/>
      <c r="I950" s="256"/>
      <c r="J950" s="251"/>
      <c r="K950" s="251"/>
      <c r="L950" s="251"/>
      <c r="M950" s="251"/>
      <c r="N950" s="251"/>
      <c r="O950" s="252"/>
    </row>
    <row r="951" spans="1:15" x14ac:dyDescent="0.3">
      <c r="A951" s="135"/>
      <c r="B951" s="123"/>
      <c r="C951" s="253"/>
      <c r="D951" s="254"/>
      <c r="E951" s="255"/>
      <c r="F951" s="255"/>
      <c r="G951" s="255"/>
      <c r="H951" s="255"/>
      <c r="I951" s="256"/>
      <c r="J951" s="251"/>
      <c r="K951" s="251"/>
      <c r="L951" s="251"/>
      <c r="M951" s="251"/>
      <c r="N951" s="251"/>
      <c r="O951" s="252"/>
    </row>
    <row r="952" spans="1:15" x14ac:dyDescent="0.3">
      <c r="A952" s="135"/>
      <c r="B952" s="123"/>
      <c r="C952" s="253"/>
      <c r="D952" s="254"/>
      <c r="E952" s="255"/>
      <c r="F952" s="255"/>
      <c r="G952" s="255"/>
      <c r="H952" s="255"/>
      <c r="I952" s="256"/>
      <c r="J952" s="251"/>
      <c r="K952" s="251"/>
      <c r="L952" s="251"/>
      <c r="M952" s="251"/>
      <c r="N952" s="251"/>
      <c r="O952" s="252"/>
    </row>
    <row r="953" spans="1:15" x14ac:dyDescent="0.3">
      <c r="A953" s="135"/>
      <c r="B953" s="123"/>
      <c r="C953" s="253"/>
      <c r="D953" s="254"/>
      <c r="E953" s="255"/>
      <c r="F953" s="255"/>
      <c r="G953" s="255"/>
      <c r="H953" s="255"/>
      <c r="I953" s="256"/>
      <c r="J953" s="251"/>
      <c r="K953" s="251"/>
      <c r="L953" s="251"/>
      <c r="M953" s="251"/>
      <c r="N953" s="251"/>
      <c r="O953" s="252"/>
    </row>
    <row r="954" spans="1:15" x14ac:dyDescent="0.3">
      <c r="A954" s="135"/>
      <c r="B954" s="123"/>
      <c r="C954" s="253"/>
      <c r="D954" s="254"/>
      <c r="E954" s="255"/>
      <c r="F954" s="255"/>
      <c r="G954" s="255"/>
      <c r="H954" s="255"/>
      <c r="I954" s="256"/>
      <c r="J954" s="251"/>
      <c r="K954" s="251"/>
      <c r="L954" s="251"/>
      <c r="M954" s="251"/>
      <c r="N954" s="251"/>
      <c r="O954" s="252"/>
    </row>
    <row r="955" spans="1:15" x14ac:dyDescent="0.3">
      <c r="A955" s="135"/>
      <c r="B955" s="123"/>
      <c r="C955" s="253"/>
      <c r="D955" s="254"/>
      <c r="E955" s="255"/>
      <c r="F955" s="255"/>
      <c r="G955" s="255"/>
      <c r="H955" s="255"/>
      <c r="I955" s="256"/>
      <c r="J955" s="251"/>
      <c r="K955" s="251"/>
      <c r="L955" s="251"/>
      <c r="M955" s="251"/>
      <c r="N955" s="251"/>
      <c r="O955" s="252"/>
    </row>
    <row r="956" spans="1:15" x14ac:dyDescent="0.3">
      <c r="A956" s="135"/>
      <c r="B956" s="123"/>
      <c r="C956" s="253"/>
      <c r="D956" s="254"/>
      <c r="E956" s="255"/>
      <c r="F956" s="255"/>
      <c r="G956" s="255"/>
      <c r="H956" s="255"/>
      <c r="I956" s="256"/>
      <c r="J956" s="251"/>
      <c r="K956" s="251"/>
      <c r="L956" s="251"/>
      <c r="M956" s="251"/>
      <c r="N956" s="251"/>
      <c r="O956" s="252"/>
    </row>
    <row r="957" spans="1:15" x14ac:dyDescent="0.3">
      <c r="A957" s="135"/>
      <c r="B957" s="123"/>
      <c r="C957" s="253"/>
      <c r="D957" s="254"/>
      <c r="E957" s="255"/>
      <c r="F957" s="255"/>
      <c r="G957" s="255"/>
      <c r="H957" s="255"/>
      <c r="I957" s="256"/>
      <c r="J957" s="251"/>
      <c r="K957" s="251"/>
      <c r="L957" s="251"/>
      <c r="M957" s="251"/>
      <c r="N957" s="251"/>
      <c r="O957" s="252"/>
    </row>
    <row r="958" spans="1:15" x14ac:dyDescent="0.3">
      <c r="A958" s="135"/>
      <c r="B958" s="123"/>
      <c r="C958" s="253"/>
      <c r="D958" s="254"/>
      <c r="E958" s="255"/>
      <c r="F958" s="255"/>
      <c r="G958" s="255"/>
      <c r="H958" s="255"/>
      <c r="I958" s="256"/>
      <c r="J958" s="251"/>
      <c r="K958" s="251"/>
      <c r="L958" s="251"/>
      <c r="M958" s="251"/>
      <c r="N958" s="251"/>
      <c r="O958" s="252"/>
    </row>
    <row r="959" spans="1:15" x14ac:dyDescent="0.3">
      <c r="A959" s="135"/>
      <c r="B959" s="123"/>
      <c r="C959" s="253"/>
      <c r="D959" s="254"/>
      <c r="E959" s="255"/>
      <c r="F959" s="255"/>
      <c r="G959" s="255"/>
      <c r="H959" s="255"/>
      <c r="I959" s="256"/>
      <c r="J959" s="251"/>
      <c r="K959" s="251"/>
      <c r="L959" s="251"/>
      <c r="M959" s="251"/>
      <c r="N959" s="251"/>
      <c r="O959" s="252"/>
    </row>
    <row r="960" spans="1:15" x14ac:dyDescent="0.3">
      <c r="A960" s="135"/>
      <c r="B960" s="123"/>
      <c r="C960" s="253"/>
      <c r="D960" s="254"/>
      <c r="E960" s="255"/>
      <c r="F960" s="255"/>
      <c r="G960" s="255"/>
      <c r="H960" s="255"/>
      <c r="I960" s="256"/>
      <c r="J960" s="251"/>
      <c r="K960" s="251"/>
      <c r="L960" s="251"/>
      <c r="M960" s="251"/>
      <c r="N960" s="251"/>
      <c r="O960" s="252"/>
    </row>
    <row r="961" spans="1:15" x14ac:dyDescent="0.3">
      <c r="A961" s="135"/>
      <c r="B961" s="123"/>
      <c r="C961" s="253"/>
      <c r="D961" s="254"/>
      <c r="E961" s="255"/>
      <c r="F961" s="255"/>
      <c r="G961" s="255"/>
      <c r="H961" s="255"/>
      <c r="I961" s="256"/>
      <c r="J961" s="251"/>
      <c r="K961" s="251"/>
      <c r="L961" s="251"/>
      <c r="M961" s="251"/>
      <c r="N961" s="251"/>
      <c r="O961" s="252"/>
    </row>
    <row r="962" spans="1:15" x14ac:dyDescent="0.3">
      <c r="A962" s="135"/>
      <c r="B962" s="123"/>
      <c r="C962" s="253"/>
      <c r="D962" s="254"/>
      <c r="E962" s="255"/>
      <c r="F962" s="255"/>
      <c r="G962" s="255"/>
      <c r="H962" s="255"/>
      <c r="I962" s="256"/>
      <c r="J962" s="251"/>
      <c r="K962" s="251"/>
      <c r="L962" s="251"/>
      <c r="M962" s="251"/>
      <c r="N962" s="251"/>
      <c r="O962" s="252"/>
    </row>
    <row r="963" spans="1:15" x14ac:dyDescent="0.3">
      <c r="A963" s="135"/>
      <c r="B963" s="123"/>
      <c r="C963" s="253"/>
      <c r="D963" s="254"/>
      <c r="E963" s="255"/>
      <c r="F963" s="255"/>
      <c r="G963" s="255"/>
      <c r="H963" s="255"/>
      <c r="I963" s="256"/>
      <c r="J963" s="251"/>
      <c r="K963" s="251"/>
      <c r="L963" s="251"/>
      <c r="M963" s="251"/>
      <c r="N963" s="251"/>
      <c r="O963" s="252"/>
    </row>
    <row r="964" spans="1:15" x14ac:dyDescent="0.3">
      <c r="A964" s="135"/>
      <c r="B964" s="123"/>
      <c r="C964" s="253"/>
      <c r="D964" s="254"/>
      <c r="E964" s="255"/>
      <c r="F964" s="255"/>
      <c r="G964" s="255"/>
      <c r="H964" s="255"/>
      <c r="I964" s="256"/>
      <c r="J964" s="251"/>
      <c r="K964" s="251"/>
      <c r="L964" s="251"/>
      <c r="M964" s="251"/>
      <c r="N964" s="251"/>
      <c r="O964" s="252"/>
    </row>
    <row r="965" spans="1:15" x14ac:dyDescent="0.3">
      <c r="A965" s="135"/>
      <c r="B965" s="123"/>
      <c r="C965" s="253"/>
      <c r="D965" s="254"/>
      <c r="E965" s="255"/>
      <c r="F965" s="255"/>
      <c r="G965" s="255"/>
      <c r="H965" s="255"/>
      <c r="I965" s="256"/>
      <c r="J965" s="251"/>
      <c r="K965" s="251"/>
      <c r="L965" s="251"/>
      <c r="M965" s="251"/>
      <c r="N965" s="251"/>
      <c r="O965" s="252"/>
    </row>
    <row r="966" spans="1:15" x14ac:dyDescent="0.3">
      <c r="A966" s="135"/>
      <c r="B966" s="123"/>
      <c r="C966" s="253"/>
      <c r="D966" s="254"/>
      <c r="E966" s="255"/>
      <c r="F966" s="255"/>
      <c r="G966" s="255"/>
      <c r="H966" s="255"/>
      <c r="I966" s="256"/>
      <c r="J966" s="251"/>
      <c r="K966" s="251"/>
      <c r="L966" s="251"/>
      <c r="M966" s="251"/>
      <c r="N966" s="251"/>
      <c r="O966" s="252"/>
    </row>
    <row r="967" spans="1:15" x14ac:dyDescent="0.3">
      <c r="A967" s="135"/>
      <c r="B967" s="123"/>
      <c r="C967" s="253"/>
      <c r="D967" s="254"/>
      <c r="E967" s="255"/>
      <c r="F967" s="255"/>
      <c r="G967" s="255"/>
      <c r="H967" s="255"/>
      <c r="I967" s="256"/>
      <c r="J967" s="251"/>
      <c r="K967" s="251"/>
      <c r="L967" s="251"/>
      <c r="M967" s="251"/>
      <c r="N967" s="251"/>
      <c r="O967" s="252"/>
    </row>
    <row r="968" spans="1:15" x14ac:dyDescent="0.3">
      <c r="A968" s="135"/>
      <c r="B968" s="123"/>
      <c r="C968" s="253"/>
      <c r="D968" s="254"/>
      <c r="E968" s="255"/>
      <c r="F968" s="255"/>
      <c r="G968" s="255"/>
      <c r="H968" s="255"/>
      <c r="I968" s="256"/>
      <c r="J968" s="251"/>
      <c r="K968" s="251"/>
      <c r="L968" s="251"/>
      <c r="M968" s="251"/>
      <c r="N968" s="251"/>
      <c r="O968" s="252"/>
    </row>
    <row r="969" spans="1:15" x14ac:dyDescent="0.3">
      <c r="A969" s="135"/>
      <c r="B969" s="123"/>
      <c r="C969" s="253"/>
      <c r="D969" s="254"/>
      <c r="E969" s="255"/>
      <c r="F969" s="255"/>
      <c r="G969" s="255"/>
      <c r="H969" s="255"/>
      <c r="I969" s="256"/>
      <c r="J969" s="251"/>
      <c r="K969" s="251"/>
      <c r="L969" s="251"/>
      <c r="M969" s="251"/>
      <c r="N969" s="251"/>
      <c r="O969" s="252"/>
    </row>
    <row r="970" spans="1:15" x14ac:dyDescent="0.3">
      <c r="A970" s="135"/>
      <c r="B970" s="123"/>
      <c r="C970" s="253"/>
      <c r="D970" s="254"/>
      <c r="E970" s="255"/>
      <c r="F970" s="255"/>
      <c r="G970" s="255"/>
      <c r="H970" s="255"/>
      <c r="I970" s="256"/>
      <c r="J970" s="251"/>
      <c r="K970" s="251"/>
      <c r="L970" s="251"/>
      <c r="M970" s="251"/>
      <c r="N970" s="251"/>
      <c r="O970" s="252"/>
    </row>
    <row r="971" spans="1:15" x14ac:dyDescent="0.3">
      <c r="A971" s="135"/>
      <c r="B971" s="123"/>
      <c r="C971" s="253"/>
      <c r="D971" s="254"/>
      <c r="E971" s="255"/>
      <c r="F971" s="255"/>
      <c r="G971" s="255"/>
      <c r="H971" s="255"/>
      <c r="I971" s="256"/>
      <c r="J971" s="251"/>
      <c r="K971" s="251"/>
      <c r="L971" s="251"/>
      <c r="M971" s="251"/>
      <c r="N971" s="251"/>
      <c r="O971" s="252"/>
    </row>
    <row r="972" spans="1:15" x14ac:dyDescent="0.3">
      <c r="A972" s="135"/>
      <c r="B972" s="123"/>
      <c r="C972" s="253"/>
      <c r="D972" s="254"/>
      <c r="E972" s="255"/>
      <c r="F972" s="255"/>
      <c r="G972" s="255"/>
      <c r="H972" s="255"/>
      <c r="I972" s="256"/>
      <c r="J972" s="251"/>
      <c r="K972" s="251"/>
      <c r="L972" s="251"/>
      <c r="M972" s="251"/>
      <c r="N972" s="251"/>
      <c r="O972" s="252"/>
    </row>
    <row r="973" spans="1:15" x14ac:dyDescent="0.3">
      <c r="A973" s="135"/>
      <c r="B973" s="123"/>
      <c r="C973" s="253"/>
      <c r="D973" s="254"/>
      <c r="E973" s="255"/>
      <c r="F973" s="255"/>
      <c r="G973" s="255"/>
      <c r="H973" s="255"/>
      <c r="I973" s="256"/>
      <c r="J973" s="251"/>
      <c r="K973" s="251"/>
      <c r="L973" s="251"/>
      <c r="M973" s="251"/>
      <c r="N973" s="251"/>
      <c r="O973" s="252"/>
    </row>
    <row r="974" spans="1:15" x14ac:dyDescent="0.3">
      <c r="A974" s="135"/>
      <c r="B974" s="123"/>
      <c r="C974" s="253"/>
      <c r="D974" s="254"/>
      <c r="E974" s="255"/>
      <c r="F974" s="255"/>
      <c r="G974" s="255"/>
      <c r="H974" s="255"/>
      <c r="I974" s="256"/>
      <c r="J974" s="251"/>
      <c r="K974" s="251"/>
      <c r="L974" s="251"/>
      <c r="M974" s="251"/>
      <c r="N974" s="251"/>
      <c r="O974" s="252"/>
    </row>
    <row r="975" spans="1:15" x14ac:dyDescent="0.3">
      <c r="A975" s="135"/>
      <c r="B975" s="123"/>
      <c r="C975" s="253"/>
      <c r="D975" s="254"/>
      <c r="E975" s="255"/>
      <c r="F975" s="255"/>
      <c r="G975" s="255"/>
      <c r="H975" s="255"/>
      <c r="I975" s="256"/>
      <c r="J975" s="251"/>
      <c r="K975" s="251"/>
      <c r="L975" s="251"/>
      <c r="M975" s="251"/>
      <c r="N975" s="251"/>
      <c r="O975" s="252"/>
    </row>
    <row r="976" spans="1:15" x14ac:dyDescent="0.3">
      <c r="A976" s="135"/>
      <c r="B976" s="123"/>
      <c r="C976" s="253"/>
      <c r="D976" s="254"/>
      <c r="E976" s="255"/>
      <c r="F976" s="255"/>
      <c r="G976" s="255"/>
      <c r="H976" s="255"/>
      <c r="I976" s="256"/>
      <c r="J976" s="251"/>
      <c r="K976" s="251"/>
      <c r="L976" s="251"/>
      <c r="M976" s="251"/>
      <c r="N976" s="251"/>
      <c r="O976" s="252"/>
    </row>
    <row r="977" spans="1:15" x14ac:dyDescent="0.3">
      <c r="A977" s="135"/>
      <c r="B977" s="123"/>
      <c r="C977" s="253"/>
      <c r="D977" s="254"/>
      <c r="E977" s="255"/>
      <c r="F977" s="255"/>
      <c r="G977" s="255"/>
      <c r="H977" s="255"/>
      <c r="I977" s="256"/>
      <c r="J977" s="251"/>
      <c r="K977" s="251"/>
      <c r="L977" s="251"/>
      <c r="M977" s="251"/>
      <c r="N977" s="251"/>
      <c r="O977" s="252"/>
    </row>
    <row r="978" spans="1:15" x14ac:dyDescent="0.3">
      <c r="A978" s="135"/>
      <c r="B978" s="123"/>
      <c r="C978" s="253"/>
      <c r="D978" s="254"/>
      <c r="E978" s="255"/>
      <c r="F978" s="255"/>
      <c r="G978" s="255"/>
      <c r="H978" s="255"/>
      <c r="I978" s="256"/>
      <c r="J978" s="251"/>
      <c r="K978" s="251"/>
      <c r="L978" s="251"/>
      <c r="M978" s="251"/>
      <c r="N978" s="251"/>
      <c r="O978" s="252"/>
    </row>
    <row r="979" spans="1:15" x14ac:dyDescent="0.3">
      <c r="A979" s="135"/>
      <c r="B979" s="123"/>
      <c r="C979" s="253"/>
      <c r="D979" s="254"/>
      <c r="E979" s="255"/>
      <c r="F979" s="255"/>
      <c r="G979" s="255"/>
      <c r="H979" s="255"/>
      <c r="I979" s="256"/>
      <c r="J979" s="251"/>
      <c r="K979" s="251"/>
      <c r="L979" s="251"/>
      <c r="M979" s="251"/>
      <c r="N979" s="251"/>
      <c r="O979" s="252"/>
    </row>
    <row r="980" spans="1:15" x14ac:dyDescent="0.3">
      <c r="A980" s="135"/>
      <c r="B980" s="123"/>
      <c r="C980" s="253"/>
      <c r="D980" s="254"/>
      <c r="E980" s="255"/>
      <c r="F980" s="255"/>
      <c r="G980" s="255"/>
      <c r="H980" s="255"/>
      <c r="I980" s="256"/>
      <c r="J980" s="251"/>
      <c r="K980" s="251"/>
      <c r="L980" s="251"/>
      <c r="M980" s="251"/>
      <c r="N980" s="251"/>
      <c r="O980" s="252"/>
    </row>
    <row r="981" spans="1:15" x14ac:dyDescent="0.3">
      <c r="A981" s="135"/>
      <c r="B981" s="123"/>
      <c r="C981" s="253"/>
      <c r="D981" s="254"/>
      <c r="E981" s="255"/>
      <c r="F981" s="255"/>
      <c r="G981" s="255"/>
      <c r="H981" s="255"/>
      <c r="I981" s="256"/>
      <c r="J981" s="251"/>
      <c r="K981" s="251"/>
      <c r="L981" s="251"/>
      <c r="M981" s="251"/>
      <c r="N981" s="251"/>
      <c r="O981" s="252"/>
    </row>
    <row r="982" spans="1:15" x14ac:dyDescent="0.3">
      <c r="A982" s="135"/>
      <c r="B982" s="123"/>
      <c r="C982" s="253"/>
      <c r="D982" s="254"/>
      <c r="E982" s="255"/>
      <c r="F982" s="255"/>
      <c r="G982" s="255"/>
      <c r="H982" s="255"/>
      <c r="I982" s="256"/>
      <c r="J982" s="251"/>
      <c r="K982" s="251"/>
      <c r="L982" s="251"/>
      <c r="M982" s="251"/>
      <c r="N982" s="251"/>
      <c r="O982" s="252"/>
    </row>
    <row r="983" spans="1:15" x14ac:dyDescent="0.3">
      <c r="A983" s="135"/>
      <c r="B983" s="123"/>
      <c r="C983" s="253"/>
      <c r="D983" s="254"/>
      <c r="E983" s="255"/>
      <c r="F983" s="255"/>
      <c r="G983" s="255"/>
      <c r="H983" s="255"/>
      <c r="I983" s="256"/>
      <c r="J983" s="251"/>
      <c r="K983" s="251"/>
      <c r="L983" s="251"/>
      <c r="M983" s="251"/>
      <c r="N983" s="251"/>
      <c r="O983" s="252"/>
    </row>
    <row r="984" spans="1:15" x14ac:dyDescent="0.3">
      <c r="A984" s="135"/>
      <c r="B984" s="123"/>
      <c r="C984" s="253"/>
      <c r="D984" s="254"/>
      <c r="E984" s="255"/>
      <c r="F984" s="255"/>
      <c r="G984" s="255"/>
      <c r="H984" s="255"/>
      <c r="I984" s="256"/>
      <c r="J984" s="251"/>
      <c r="K984" s="251"/>
      <c r="L984" s="251"/>
      <c r="M984" s="251"/>
      <c r="N984" s="251"/>
      <c r="O984" s="252"/>
    </row>
    <row r="985" spans="1:15" x14ac:dyDescent="0.3">
      <c r="A985" s="135"/>
      <c r="B985" s="123"/>
      <c r="C985" s="253"/>
      <c r="D985" s="254"/>
      <c r="E985" s="255"/>
      <c r="F985" s="255"/>
      <c r="G985" s="255"/>
      <c r="H985" s="255"/>
      <c r="I985" s="256"/>
      <c r="J985" s="251"/>
      <c r="K985" s="251"/>
      <c r="L985" s="251"/>
      <c r="M985" s="251"/>
      <c r="N985" s="251"/>
      <c r="O985" s="252"/>
    </row>
    <row r="986" spans="1:15" x14ac:dyDescent="0.3">
      <c r="A986" s="135"/>
      <c r="B986" s="123"/>
      <c r="C986" s="253"/>
      <c r="D986" s="254"/>
      <c r="E986" s="255"/>
      <c r="F986" s="255"/>
      <c r="G986" s="255"/>
      <c r="H986" s="255"/>
      <c r="I986" s="256"/>
      <c r="J986" s="251"/>
      <c r="K986" s="251"/>
      <c r="L986" s="251"/>
      <c r="M986" s="251"/>
      <c r="N986" s="251"/>
      <c r="O986" s="252"/>
    </row>
    <row r="987" spans="1:15" x14ac:dyDescent="0.3">
      <c r="A987" s="135"/>
      <c r="B987" s="123"/>
      <c r="C987" s="253"/>
      <c r="D987" s="254"/>
      <c r="E987" s="255"/>
      <c r="F987" s="255"/>
      <c r="G987" s="255"/>
      <c r="H987" s="255"/>
      <c r="I987" s="256"/>
      <c r="J987" s="251"/>
      <c r="K987" s="251"/>
      <c r="L987" s="251"/>
      <c r="M987" s="251"/>
      <c r="N987" s="251"/>
      <c r="O987" s="252"/>
    </row>
    <row r="988" spans="1:15" x14ac:dyDescent="0.3">
      <c r="A988" s="135"/>
      <c r="B988" s="123"/>
      <c r="C988" s="253"/>
      <c r="D988" s="254"/>
      <c r="E988" s="255"/>
      <c r="F988" s="255"/>
      <c r="G988" s="255"/>
      <c r="H988" s="255"/>
      <c r="I988" s="256"/>
      <c r="J988" s="251"/>
      <c r="K988" s="251"/>
      <c r="L988" s="251"/>
      <c r="M988" s="251"/>
      <c r="N988" s="251"/>
      <c r="O988" s="252"/>
    </row>
    <row r="989" spans="1:15" x14ac:dyDescent="0.3">
      <c r="A989" s="135"/>
      <c r="B989" s="123"/>
      <c r="C989" s="253"/>
      <c r="D989" s="254"/>
      <c r="E989" s="255"/>
      <c r="F989" s="255"/>
      <c r="G989" s="255"/>
      <c r="H989" s="255"/>
      <c r="I989" s="256"/>
      <c r="J989" s="251"/>
      <c r="K989" s="251"/>
      <c r="L989" s="251"/>
      <c r="M989" s="251"/>
      <c r="N989" s="251"/>
      <c r="O989" s="252"/>
    </row>
    <row r="990" spans="1:15" x14ac:dyDescent="0.3">
      <c r="A990" s="135"/>
      <c r="B990" s="123"/>
      <c r="C990" s="253"/>
      <c r="D990" s="254"/>
      <c r="E990" s="255"/>
      <c r="F990" s="255"/>
      <c r="G990" s="255"/>
      <c r="H990" s="255"/>
      <c r="I990" s="256"/>
      <c r="J990" s="251"/>
      <c r="K990" s="251"/>
      <c r="L990" s="251"/>
      <c r="M990" s="251"/>
      <c r="N990" s="251"/>
      <c r="O990" s="252"/>
    </row>
    <row r="991" spans="1:15" x14ac:dyDescent="0.3">
      <c r="A991" s="135"/>
      <c r="B991" s="123"/>
      <c r="C991" s="253"/>
      <c r="D991" s="254"/>
      <c r="E991" s="255"/>
      <c r="F991" s="255"/>
      <c r="G991" s="255"/>
      <c r="H991" s="255"/>
      <c r="I991" s="256"/>
      <c r="J991" s="251"/>
      <c r="K991" s="251"/>
      <c r="L991" s="251"/>
      <c r="M991" s="251"/>
      <c r="N991" s="251"/>
      <c r="O991" s="252"/>
    </row>
    <row r="992" spans="1:15" x14ac:dyDescent="0.3">
      <c r="I992" s="286"/>
    </row>
    <row r="993" spans="1:9" x14ac:dyDescent="0.3">
      <c r="I993" s="286"/>
    </row>
    <row r="994" spans="1:9" x14ac:dyDescent="0.3">
      <c r="I994" s="286"/>
    </row>
    <row r="995" spans="1:9" x14ac:dyDescent="0.3">
      <c r="I995" s="286"/>
    </row>
    <row r="996" spans="1:9" x14ac:dyDescent="0.3">
      <c r="I996" s="286"/>
    </row>
    <row r="997" spans="1:9" x14ac:dyDescent="0.3">
      <c r="I997" s="286"/>
    </row>
    <row r="998" spans="1:9" x14ac:dyDescent="0.3">
      <c r="A998" s="127"/>
      <c r="B998" s="115"/>
      <c r="C998" s="287"/>
      <c r="D998" s="287"/>
      <c r="E998" s="287"/>
      <c r="F998" s="287"/>
      <c r="G998" s="287"/>
      <c r="H998" s="287"/>
      <c r="I998" s="286"/>
    </row>
    <row r="999" spans="1:9" x14ac:dyDescent="0.3">
      <c r="A999" s="127"/>
      <c r="B999" s="115"/>
      <c r="C999" s="287"/>
      <c r="D999" s="287"/>
      <c r="E999" s="287"/>
      <c r="F999" s="287"/>
      <c r="G999" s="287"/>
      <c r="H999" s="287"/>
      <c r="I999" s="286"/>
    </row>
    <row r="1000" spans="1:9" x14ac:dyDescent="0.3">
      <c r="A1000" s="127"/>
      <c r="B1000" s="115"/>
      <c r="C1000" s="287"/>
      <c r="D1000" s="287"/>
      <c r="E1000" s="287"/>
      <c r="F1000" s="287"/>
      <c r="G1000" s="287"/>
      <c r="H1000" s="287"/>
      <c r="I1000" s="286"/>
    </row>
    <row r="1001" spans="1:9" x14ac:dyDescent="0.3">
      <c r="A1001" s="127"/>
      <c r="B1001" s="115"/>
      <c r="C1001" s="287"/>
      <c r="D1001" s="287"/>
      <c r="E1001" s="287"/>
      <c r="F1001" s="287"/>
      <c r="G1001" s="287"/>
      <c r="H1001" s="287"/>
      <c r="I1001" s="286"/>
    </row>
    <row r="1002" spans="1:9" x14ac:dyDescent="0.3">
      <c r="A1002" s="127"/>
      <c r="B1002" s="115"/>
      <c r="C1002" s="287"/>
      <c r="D1002" s="287"/>
      <c r="E1002" s="287"/>
      <c r="F1002" s="287"/>
      <c r="G1002" s="287"/>
      <c r="H1002" s="287"/>
      <c r="I1002" s="286"/>
    </row>
    <row r="1003" spans="1:9" x14ac:dyDescent="0.3">
      <c r="A1003" s="127"/>
      <c r="B1003" s="115"/>
      <c r="C1003" s="287"/>
      <c r="D1003" s="287"/>
      <c r="E1003" s="287"/>
      <c r="F1003" s="287"/>
      <c r="G1003" s="287"/>
      <c r="H1003" s="287"/>
      <c r="I1003" s="286"/>
    </row>
    <row r="1004" spans="1:9" x14ac:dyDescent="0.3">
      <c r="A1004" s="127"/>
      <c r="B1004" s="115"/>
      <c r="C1004" s="287"/>
      <c r="D1004" s="287"/>
      <c r="E1004" s="287"/>
      <c r="F1004" s="287"/>
      <c r="G1004" s="287"/>
      <c r="H1004" s="287"/>
      <c r="I1004" s="286"/>
    </row>
    <row r="1005" spans="1:9" x14ac:dyDescent="0.3">
      <c r="A1005" s="127"/>
      <c r="B1005" s="115"/>
      <c r="C1005" s="287"/>
      <c r="D1005" s="287"/>
      <c r="E1005" s="287"/>
      <c r="F1005" s="287"/>
      <c r="G1005" s="287"/>
      <c r="H1005" s="287"/>
      <c r="I1005" s="286"/>
    </row>
    <row r="1006" spans="1:9" x14ac:dyDescent="0.3">
      <c r="A1006" s="127"/>
      <c r="B1006" s="115"/>
      <c r="C1006" s="287"/>
      <c r="D1006" s="287"/>
      <c r="E1006" s="287"/>
      <c r="F1006" s="287"/>
      <c r="G1006" s="287"/>
      <c r="H1006" s="287"/>
      <c r="I1006" s="286"/>
    </row>
    <row r="1007" spans="1:9" x14ac:dyDescent="0.3">
      <c r="A1007" s="127"/>
      <c r="B1007" s="115"/>
      <c r="C1007" s="287"/>
      <c r="D1007" s="287"/>
      <c r="E1007" s="287"/>
      <c r="F1007" s="287"/>
      <c r="G1007" s="287"/>
      <c r="H1007" s="287"/>
      <c r="I1007" s="286"/>
    </row>
    <row r="1008" spans="1:9" x14ac:dyDescent="0.3">
      <c r="A1008" s="127"/>
      <c r="B1008" s="115"/>
      <c r="C1008" s="287"/>
      <c r="D1008" s="287"/>
      <c r="E1008" s="287"/>
      <c r="F1008" s="287"/>
      <c r="G1008" s="287"/>
      <c r="H1008" s="287"/>
      <c r="I1008" s="286"/>
    </row>
    <row r="1009" spans="1:9" x14ac:dyDescent="0.3">
      <c r="A1009" s="127"/>
      <c r="B1009" s="115"/>
      <c r="C1009" s="287"/>
      <c r="D1009" s="287"/>
      <c r="E1009" s="287"/>
      <c r="F1009" s="287"/>
      <c r="G1009" s="287"/>
      <c r="H1009" s="287"/>
      <c r="I1009" s="286"/>
    </row>
    <row r="1010" spans="1:9" x14ac:dyDescent="0.3">
      <c r="A1010" s="127"/>
      <c r="B1010" s="115"/>
      <c r="C1010" s="287"/>
      <c r="D1010" s="287"/>
      <c r="E1010" s="287"/>
      <c r="F1010" s="287"/>
      <c r="G1010" s="287"/>
      <c r="H1010" s="287"/>
      <c r="I1010" s="286"/>
    </row>
    <row r="1011" spans="1:9" x14ac:dyDescent="0.3">
      <c r="A1011" s="127"/>
      <c r="B1011" s="115"/>
      <c r="C1011" s="287"/>
      <c r="D1011" s="287"/>
      <c r="E1011" s="287"/>
      <c r="F1011" s="287"/>
      <c r="G1011" s="287"/>
      <c r="H1011" s="287"/>
      <c r="I1011" s="286"/>
    </row>
    <row r="1012" spans="1:9" x14ac:dyDescent="0.3">
      <c r="A1012" s="127"/>
      <c r="B1012" s="115"/>
      <c r="C1012" s="287"/>
      <c r="D1012" s="287"/>
      <c r="E1012" s="287"/>
      <c r="F1012" s="287"/>
      <c r="G1012" s="287"/>
      <c r="H1012" s="287"/>
      <c r="I1012" s="286"/>
    </row>
    <row r="1013" spans="1:9" x14ac:dyDescent="0.3">
      <c r="A1013" s="127"/>
      <c r="B1013" s="115"/>
      <c r="C1013" s="287"/>
      <c r="D1013" s="287"/>
      <c r="E1013" s="287"/>
      <c r="F1013" s="287"/>
      <c r="G1013" s="287"/>
      <c r="H1013" s="287"/>
      <c r="I1013" s="286"/>
    </row>
    <row r="1014" spans="1:9" x14ac:dyDescent="0.3">
      <c r="A1014" s="127"/>
      <c r="B1014" s="115"/>
      <c r="C1014" s="287"/>
      <c r="D1014" s="287"/>
      <c r="E1014" s="287"/>
      <c r="F1014" s="287"/>
      <c r="G1014" s="287"/>
      <c r="H1014" s="287"/>
      <c r="I1014" s="286"/>
    </row>
    <row r="1015" spans="1:9" x14ac:dyDescent="0.3">
      <c r="A1015" s="127"/>
      <c r="B1015" s="115"/>
      <c r="C1015" s="287"/>
      <c r="D1015" s="287"/>
      <c r="E1015" s="287"/>
      <c r="F1015" s="287"/>
      <c r="G1015" s="287"/>
      <c r="H1015" s="287"/>
      <c r="I1015" s="286"/>
    </row>
    <row r="1016" spans="1:9" x14ac:dyDescent="0.3">
      <c r="A1016" s="127"/>
      <c r="B1016" s="115"/>
      <c r="C1016" s="287"/>
      <c r="D1016" s="287"/>
      <c r="E1016" s="287"/>
      <c r="F1016" s="287"/>
      <c r="G1016" s="287"/>
      <c r="H1016" s="287"/>
      <c r="I1016" s="286"/>
    </row>
    <row r="1017" spans="1:9" x14ac:dyDescent="0.3">
      <c r="A1017" s="127"/>
      <c r="B1017" s="115"/>
      <c r="C1017" s="287"/>
      <c r="D1017" s="287"/>
      <c r="E1017" s="287"/>
      <c r="F1017" s="287"/>
      <c r="G1017" s="287"/>
      <c r="H1017" s="287"/>
      <c r="I1017" s="286"/>
    </row>
    <row r="1018" spans="1:9" x14ac:dyDescent="0.3">
      <c r="A1018" s="127"/>
      <c r="B1018" s="115"/>
      <c r="C1018" s="287"/>
      <c r="D1018" s="287"/>
      <c r="E1018" s="287"/>
      <c r="F1018" s="287"/>
      <c r="G1018" s="287"/>
      <c r="H1018" s="287"/>
      <c r="I1018" s="286"/>
    </row>
    <row r="1019" spans="1:9" x14ac:dyDescent="0.3">
      <c r="A1019" s="127"/>
      <c r="B1019" s="115"/>
      <c r="C1019" s="287"/>
      <c r="D1019" s="287"/>
      <c r="E1019" s="287"/>
      <c r="F1019" s="287"/>
      <c r="G1019" s="287"/>
      <c r="H1019" s="287"/>
      <c r="I1019" s="286"/>
    </row>
    <row r="1020" spans="1:9" x14ac:dyDescent="0.3">
      <c r="A1020" s="127"/>
      <c r="B1020" s="115"/>
      <c r="C1020" s="287"/>
      <c r="D1020" s="287"/>
      <c r="E1020" s="287"/>
      <c r="F1020" s="287"/>
      <c r="G1020" s="287"/>
      <c r="H1020" s="287"/>
      <c r="I1020" s="286"/>
    </row>
    <row r="1021" spans="1:9" x14ac:dyDescent="0.3">
      <c r="A1021" s="127"/>
      <c r="B1021" s="115"/>
      <c r="C1021" s="287"/>
      <c r="D1021" s="287"/>
      <c r="E1021" s="287"/>
      <c r="F1021" s="287"/>
      <c r="G1021" s="287"/>
      <c r="H1021" s="287"/>
      <c r="I1021" s="286"/>
    </row>
    <row r="1022" spans="1:9" x14ac:dyDescent="0.3">
      <c r="A1022" s="127"/>
      <c r="B1022" s="115"/>
      <c r="C1022" s="287"/>
      <c r="D1022" s="287"/>
      <c r="E1022" s="287"/>
      <c r="F1022" s="287"/>
      <c r="G1022" s="287"/>
      <c r="H1022" s="287"/>
      <c r="I1022" s="286"/>
    </row>
    <row r="1023" spans="1:9" x14ac:dyDescent="0.3">
      <c r="A1023" s="127"/>
      <c r="B1023" s="115"/>
      <c r="C1023" s="287"/>
      <c r="D1023" s="287"/>
      <c r="E1023" s="287"/>
      <c r="F1023" s="287"/>
      <c r="G1023" s="287"/>
      <c r="H1023" s="287"/>
      <c r="I1023" s="286"/>
    </row>
    <row r="1024" spans="1:9" x14ac:dyDescent="0.3">
      <c r="A1024" s="127"/>
      <c r="B1024" s="115"/>
      <c r="C1024" s="287"/>
      <c r="D1024" s="287"/>
      <c r="E1024" s="287"/>
      <c r="F1024" s="287"/>
      <c r="G1024" s="287"/>
      <c r="H1024" s="287"/>
      <c r="I1024" s="286"/>
    </row>
    <row r="1025" spans="1:9" x14ac:dyDescent="0.3">
      <c r="A1025" s="127"/>
      <c r="B1025" s="115"/>
      <c r="C1025" s="287"/>
      <c r="D1025" s="287"/>
      <c r="E1025" s="287"/>
      <c r="F1025" s="287"/>
      <c r="G1025" s="287"/>
      <c r="H1025" s="287"/>
      <c r="I1025" s="286"/>
    </row>
    <row r="1026" spans="1:9" x14ac:dyDescent="0.3">
      <c r="A1026" s="127"/>
      <c r="B1026" s="115"/>
      <c r="C1026" s="287"/>
      <c r="D1026" s="287"/>
      <c r="E1026" s="287"/>
      <c r="F1026" s="287"/>
      <c r="G1026" s="287"/>
      <c r="H1026" s="287"/>
      <c r="I1026" s="286"/>
    </row>
    <row r="1027" spans="1:9" x14ac:dyDescent="0.3">
      <c r="A1027" s="127"/>
      <c r="B1027" s="115"/>
      <c r="C1027" s="287"/>
      <c r="D1027" s="287"/>
      <c r="E1027" s="287"/>
      <c r="F1027" s="287"/>
      <c r="G1027" s="287"/>
      <c r="H1027" s="287"/>
      <c r="I1027" s="286"/>
    </row>
    <row r="1028" spans="1:9" x14ac:dyDescent="0.3">
      <c r="A1028" s="127"/>
      <c r="B1028" s="115"/>
      <c r="C1028" s="287"/>
      <c r="D1028" s="287"/>
      <c r="E1028" s="287"/>
      <c r="F1028" s="287"/>
      <c r="G1028" s="287"/>
      <c r="H1028" s="287"/>
      <c r="I1028" s="286"/>
    </row>
    <row r="1029" spans="1:9" x14ac:dyDescent="0.3">
      <c r="A1029" s="127"/>
      <c r="B1029" s="115"/>
      <c r="C1029" s="287"/>
      <c r="D1029" s="287"/>
      <c r="E1029" s="287"/>
      <c r="F1029" s="287"/>
      <c r="G1029" s="287"/>
      <c r="H1029" s="287"/>
      <c r="I1029" s="286"/>
    </row>
    <row r="1030" spans="1:9" x14ac:dyDescent="0.3">
      <c r="A1030" s="127"/>
      <c r="B1030" s="115"/>
      <c r="C1030" s="287"/>
      <c r="D1030" s="287"/>
      <c r="E1030" s="287"/>
      <c r="F1030" s="287"/>
      <c r="G1030" s="287"/>
      <c r="H1030" s="287"/>
      <c r="I1030" s="286"/>
    </row>
    <row r="1031" spans="1:9" x14ac:dyDescent="0.3">
      <c r="A1031" s="127"/>
      <c r="B1031" s="115"/>
      <c r="C1031" s="287"/>
      <c r="D1031" s="287"/>
      <c r="E1031" s="287"/>
      <c r="F1031" s="287"/>
      <c r="G1031" s="287"/>
      <c r="H1031" s="287"/>
      <c r="I1031" s="286"/>
    </row>
    <row r="1032" spans="1:9" x14ac:dyDescent="0.3">
      <c r="A1032" s="127"/>
      <c r="B1032" s="115"/>
      <c r="C1032" s="287"/>
      <c r="D1032" s="287"/>
      <c r="E1032" s="287"/>
      <c r="F1032" s="287"/>
      <c r="G1032" s="287"/>
      <c r="H1032" s="287"/>
      <c r="I1032" s="286"/>
    </row>
    <row r="1033" spans="1:9" x14ac:dyDescent="0.3">
      <c r="A1033" s="127"/>
      <c r="B1033" s="115"/>
      <c r="C1033" s="287"/>
      <c r="D1033" s="287"/>
      <c r="E1033" s="287"/>
      <c r="F1033" s="287"/>
      <c r="G1033" s="287"/>
      <c r="H1033" s="287"/>
      <c r="I1033" s="286"/>
    </row>
    <row r="1034" spans="1:9" x14ac:dyDescent="0.3">
      <c r="A1034" s="127"/>
      <c r="B1034" s="115"/>
      <c r="C1034" s="287"/>
      <c r="D1034" s="287"/>
      <c r="E1034" s="287"/>
      <c r="F1034" s="287"/>
      <c r="G1034" s="287"/>
      <c r="H1034" s="287"/>
      <c r="I1034" s="286"/>
    </row>
    <row r="1035" spans="1:9" x14ac:dyDescent="0.3">
      <c r="A1035" s="127"/>
      <c r="B1035" s="115"/>
      <c r="C1035" s="287"/>
      <c r="D1035" s="287"/>
      <c r="E1035" s="287"/>
      <c r="F1035" s="287"/>
      <c r="G1035" s="287"/>
      <c r="H1035" s="287"/>
      <c r="I1035" s="286"/>
    </row>
    <row r="1036" spans="1:9" x14ac:dyDescent="0.3">
      <c r="A1036" s="127"/>
      <c r="B1036" s="115"/>
      <c r="C1036" s="287"/>
      <c r="D1036" s="287"/>
      <c r="E1036" s="287"/>
      <c r="F1036" s="287"/>
      <c r="G1036" s="287"/>
      <c r="H1036" s="287"/>
      <c r="I1036" s="286"/>
    </row>
    <row r="1037" spans="1:9" x14ac:dyDescent="0.3">
      <c r="A1037" s="127"/>
      <c r="B1037" s="115"/>
      <c r="C1037" s="287"/>
      <c r="D1037" s="287"/>
      <c r="E1037" s="287"/>
      <c r="F1037" s="287"/>
      <c r="G1037" s="287"/>
      <c r="H1037" s="287"/>
      <c r="I1037" s="286"/>
    </row>
    <row r="1038" spans="1:9" x14ac:dyDescent="0.3">
      <c r="A1038" s="127"/>
      <c r="B1038" s="115"/>
      <c r="C1038" s="287"/>
      <c r="D1038" s="287"/>
      <c r="E1038" s="287"/>
      <c r="F1038" s="287"/>
      <c r="G1038" s="287"/>
      <c r="H1038" s="287"/>
      <c r="I1038" s="286"/>
    </row>
    <row r="1039" spans="1:9" x14ac:dyDescent="0.3">
      <c r="A1039" s="127"/>
      <c r="B1039" s="115"/>
      <c r="C1039" s="287"/>
      <c r="D1039" s="287"/>
      <c r="E1039" s="287"/>
      <c r="F1039" s="287"/>
      <c r="G1039" s="287"/>
      <c r="H1039" s="287"/>
      <c r="I1039" s="286"/>
    </row>
    <row r="1040" spans="1:9" x14ac:dyDescent="0.3">
      <c r="A1040" s="127"/>
      <c r="B1040" s="115"/>
      <c r="C1040" s="287"/>
      <c r="D1040" s="287"/>
      <c r="E1040" s="287"/>
      <c r="F1040" s="287"/>
      <c r="G1040" s="287"/>
      <c r="H1040" s="287"/>
      <c r="I1040" s="286"/>
    </row>
    <row r="1041" spans="1:9" x14ac:dyDescent="0.3">
      <c r="A1041" s="127"/>
      <c r="B1041" s="115"/>
      <c r="C1041" s="287"/>
      <c r="D1041" s="287"/>
      <c r="E1041" s="287"/>
      <c r="F1041" s="287"/>
      <c r="G1041" s="287"/>
      <c r="H1041" s="287"/>
      <c r="I1041" s="286"/>
    </row>
    <row r="1042" spans="1:9" x14ac:dyDescent="0.3">
      <c r="A1042" s="127"/>
      <c r="B1042" s="115"/>
      <c r="C1042" s="287"/>
      <c r="D1042" s="287"/>
      <c r="E1042" s="287"/>
      <c r="F1042" s="287"/>
      <c r="G1042" s="287"/>
      <c r="H1042" s="287"/>
      <c r="I1042" s="286"/>
    </row>
    <row r="1043" spans="1:9" x14ac:dyDescent="0.3">
      <c r="A1043" s="127"/>
      <c r="B1043" s="115"/>
      <c r="C1043" s="287"/>
      <c r="D1043" s="287"/>
      <c r="E1043" s="287"/>
      <c r="F1043" s="287"/>
      <c r="G1043" s="287"/>
      <c r="H1043" s="287"/>
      <c r="I1043" s="286"/>
    </row>
    <row r="1044" spans="1:9" x14ac:dyDescent="0.3">
      <c r="A1044" s="127"/>
      <c r="B1044" s="115"/>
      <c r="C1044" s="287"/>
      <c r="D1044" s="287"/>
      <c r="E1044" s="287"/>
      <c r="F1044" s="287"/>
      <c r="G1044" s="287"/>
      <c r="H1044" s="287"/>
      <c r="I1044" s="286"/>
    </row>
    <row r="1045" spans="1:9" x14ac:dyDescent="0.3">
      <c r="A1045" s="127"/>
      <c r="B1045" s="115"/>
      <c r="C1045" s="287"/>
      <c r="D1045" s="287"/>
      <c r="E1045" s="287"/>
      <c r="F1045" s="287"/>
      <c r="G1045" s="287"/>
      <c r="H1045" s="287"/>
      <c r="I1045" s="286"/>
    </row>
    <row r="1046" spans="1:9" x14ac:dyDescent="0.3">
      <c r="A1046" s="127"/>
      <c r="B1046" s="115"/>
      <c r="C1046" s="287"/>
      <c r="D1046" s="287"/>
      <c r="E1046" s="287"/>
      <c r="F1046" s="287"/>
      <c r="G1046" s="287"/>
      <c r="H1046" s="287"/>
      <c r="I1046" s="286"/>
    </row>
    <row r="1047" spans="1:9" x14ac:dyDescent="0.3">
      <c r="A1047" s="127"/>
      <c r="B1047" s="115"/>
      <c r="C1047" s="287"/>
      <c r="D1047" s="287"/>
      <c r="E1047" s="287"/>
      <c r="F1047" s="287"/>
      <c r="G1047" s="287"/>
      <c r="H1047" s="287"/>
      <c r="I1047" s="286"/>
    </row>
    <row r="1048" spans="1:9" x14ac:dyDescent="0.3">
      <c r="A1048" s="127"/>
      <c r="B1048" s="115"/>
      <c r="C1048" s="287"/>
      <c r="D1048" s="287"/>
      <c r="E1048" s="287"/>
      <c r="F1048" s="287"/>
      <c r="G1048" s="287"/>
      <c r="H1048" s="287"/>
      <c r="I1048" s="286"/>
    </row>
    <row r="1049" spans="1:9" x14ac:dyDescent="0.3">
      <c r="A1049" s="127"/>
      <c r="B1049" s="115"/>
      <c r="C1049" s="287"/>
      <c r="D1049" s="287"/>
      <c r="E1049" s="287"/>
      <c r="F1049" s="287"/>
      <c r="G1049" s="287"/>
      <c r="H1049" s="287"/>
      <c r="I1049" s="286"/>
    </row>
    <row r="1050" spans="1:9" x14ac:dyDescent="0.3">
      <c r="A1050" s="127"/>
      <c r="B1050" s="115"/>
      <c r="C1050" s="287"/>
      <c r="D1050" s="287"/>
      <c r="E1050" s="287"/>
      <c r="F1050" s="287"/>
      <c r="G1050" s="287"/>
      <c r="H1050" s="287"/>
      <c r="I1050" s="286"/>
    </row>
    <row r="1051" spans="1:9" x14ac:dyDescent="0.3">
      <c r="A1051" s="127"/>
      <c r="B1051" s="115"/>
      <c r="C1051" s="287"/>
      <c r="D1051" s="287"/>
      <c r="E1051" s="287"/>
      <c r="F1051" s="287"/>
      <c r="G1051" s="287"/>
      <c r="H1051" s="287"/>
      <c r="I1051" s="286"/>
    </row>
    <row r="1052" spans="1:9" x14ac:dyDescent="0.3">
      <c r="A1052" s="127"/>
      <c r="B1052" s="115"/>
      <c r="C1052" s="287"/>
      <c r="D1052" s="287"/>
      <c r="E1052" s="287"/>
      <c r="F1052" s="287"/>
      <c r="G1052" s="287"/>
      <c r="H1052" s="287"/>
      <c r="I1052" s="286"/>
    </row>
    <row r="1053" spans="1:9" x14ac:dyDescent="0.3">
      <c r="A1053" s="127"/>
      <c r="B1053" s="115"/>
      <c r="C1053" s="287"/>
      <c r="D1053" s="287"/>
      <c r="E1053" s="287"/>
      <c r="F1053" s="287"/>
      <c r="G1053" s="287"/>
      <c r="H1053" s="287"/>
      <c r="I1053" s="286"/>
    </row>
    <row r="1054" spans="1:9" x14ac:dyDescent="0.3">
      <c r="A1054" s="127"/>
      <c r="B1054" s="115"/>
      <c r="C1054" s="287"/>
      <c r="D1054" s="287"/>
      <c r="E1054" s="287"/>
      <c r="F1054" s="287"/>
      <c r="G1054" s="287"/>
      <c r="H1054" s="287"/>
      <c r="I1054" s="286"/>
    </row>
    <row r="1055" spans="1:9" x14ac:dyDescent="0.3">
      <c r="A1055" s="127"/>
      <c r="B1055" s="115"/>
      <c r="C1055" s="287"/>
      <c r="D1055" s="287"/>
      <c r="E1055" s="287"/>
      <c r="F1055" s="287"/>
      <c r="G1055" s="287"/>
      <c r="H1055" s="287"/>
      <c r="I1055" s="286"/>
    </row>
    <row r="1056" spans="1:9" x14ac:dyDescent="0.3">
      <c r="A1056" s="127"/>
      <c r="B1056" s="115"/>
      <c r="C1056" s="287"/>
      <c r="D1056" s="287"/>
      <c r="E1056" s="287"/>
      <c r="F1056" s="287"/>
      <c r="G1056" s="287"/>
      <c r="H1056" s="287"/>
      <c r="I1056" s="286"/>
    </row>
    <row r="1057" spans="1:9" x14ac:dyDescent="0.3">
      <c r="A1057" s="127"/>
      <c r="B1057" s="115"/>
      <c r="C1057" s="287"/>
      <c r="D1057" s="287"/>
      <c r="E1057" s="287"/>
      <c r="F1057" s="287"/>
      <c r="G1057" s="287"/>
      <c r="H1057" s="287"/>
      <c r="I1057" s="286"/>
    </row>
    <row r="1058" spans="1:9" x14ac:dyDescent="0.3">
      <c r="A1058" s="127"/>
      <c r="B1058" s="115"/>
      <c r="C1058" s="287"/>
      <c r="D1058" s="287"/>
      <c r="E1058" s="287"/>
      <c r="F1058" s="287"/>
      <c r="G1058" s="287"/>
      <c r="H1058" s="287"/>
      <c r="I1058" s="286"/>
    </row>
    <row r="1059" spans="1:9" x14ac:dyDescent="0.3">
      <c r="A1059" s="127"/>
      <c r="B1059" s="115"/>
      <c r="C1059" s="287"/>
      <c r="D1059" s="287"/>
      <c r="E1059" s="287"/>
      <c r="F1059" s="287"/>
      <c r="G1059" s="287"/>
      <c r="H1059" s="287"/>
      <c r="I1059" s="286"/>
    </row>
    <row r="1060" spans="1:9" x14ac:dyDescent="0.3">
      <c r="A1060" s="127"/>
      <c r="B1060" s="115"/>
      <c r="C1060" s="287"/>
      <c r="D1060" s="287"/>
      <c r="E1060" s="287"/>
      <c r="F1060" s="287"/>
      <c r="G1060" s="287"/>
      <c r="H1060" s="287"/>
      <c r="I1060" s="286"/>
    </row>
    <row r="1061" spans="1:9" x14ac:dyDescent="0.3">
      <c r="A1061" s="127"/>
      <c r="B1061" s="115"/>
      <c r="C1061" s="287"/>
      <c r="D1061" s="287"/>
      <c r="E1061" s="287"/>
      <c r="F1061" s="287"/>
      <c r="G1061" s="287"/>
      <c r="H1061" s="287"/>
      <c r="I1061" s="286"/>
    </row>
    <row r="1062" spans="1:9" x14ac:dyDescent="0.3">
      <c r="A1062" s="127"/>
      <c r="B1062" s="115"/>
      <c r="C1062" s="287"/>
      <c r="D1062" s="287"/>
      <c r="E1062" s="287"/>
      <c r="F1062" s="287"/>
      <c r="G1062" s="287"/>
      <c r="H1062" s="287"/>
      <c r="I1062" s="286"/>
    </row>
    <row r="1063" spans="1:9" x14ac:dyDescent="0.3">
      <c r="A1063" s="127"/>
      <c r="B1063" s="115"/>
      <c r="C1063" s="287"/>
      <c r="D1063" s="287"/>
      <c r="E1063" s="287"/>
      <c r="F1063" s="287"/>
      <c r="G1063" s="287"/>
      <c r="H1063" s="287"/>
      <c r="I1063" s="286"/>
    </row>
    <row r="1064" spans="1:9" x14ac:dyDescent="0.3">
      <c r="A1064" s="127"/>
      <c r="B1064" s="115"/>
      <c r="C1064" s="287"/>
      <c r="D1064" s="287"/>
      <c r="E1064" s="287"/>
      <c r="F1064" s="287"/>
      <c r="G1064" s="287"/>
      <c r="H1064" s="287"/>
      <c r="I1064" s="286"/>
    </row>
    <row r="1065" spans="1:9" x14ac:dyDescent="0.3">
      <c r="A1065" s="127"/>
      <c r="B1065" s="115"/>
      <c r="C1065" s="287"/>
      <c r="D1065" s="287"/>
      <c r="E1065" s="287"/>
      <c r="F1065" s="287"/>
      <c r="G1065" s="287"/>
      <c r="H1065" s="287"/>
      <c r="I1065" s="286"/>
    </row>
    <row r="1066" spans="1:9" x14ac:dyDescent="0.3">
      <c r="A1066" s="127"/>
      <c r="B1066" s="115"/>
      <c r="C1066" s="287"/>
      <c r="D1066" s="287"/>
      <c r="E1066" s="287"/>
      <c r="F1066" s="287"/>
      <c r="G1066" s="287"/>
      <c r="H1066" s="287"/>
      <c r="I1066" s="286"/>
    </row>
    <row r="1067" spans="1:9" x14ac:dyDescent="0.3">
      <c r="A1067" s="127"/>
      <c r="B1067" s="115"/>
      <c r="C1067" s="287"/>
      <c r="D1067" s="287"/>
      <c r="E1067" s="287"/>
      <c r="F1067" s="287"/>
      <c r="G1067" s="287"/>
      <c r="H1067" s="287"/>
      <c r="I1067" s="286"/>
    </row>
    <row r="1068" spans="1:9" x14ac:dyDescent="0.3">
      <c r="A1068" s="127"/>
      <c r="B1068" s="115"/>
      <c r="C1068" s="287"/>
      <c r="D1068" s="287"/>
      <c r="E1068" s="287"/>
      <c r="F1068" s="287"/>
      <c r="G1068" s="287"/>
      <c r="H1068" s="287"/>
      <c r="I1068" s="286"/>
    </row>
    <row r="1069" spans="1:9" x14ac:dyDescent="0.3">
      <c r="A1069" s="127"/>
      <c r="B1069" s="115"/>
      <c r="C1069" s="287"/>
      <c r="D1069" s="287"/>
      <c r="E1069" s="287"/>
      <c r="F1069" s="287"/>
      <c r="G1069" s="287"/>
      <c r="H1069" s="287"/>
      <c r="I1069" s="286"/>
    </row>
    <row r="1070" spans="1:9" x14ac:dyDescent="0.3">
      <c r="A1070" s="127"/>
      <c r="B1070" s="115"/>
      <c r="C1070" s="287"/>
      <c r="D1070" s="287"/>
      <c r="E1070" s="287"/>
      <c r="F1070" s="287"/>
      <c r="G1070" s="287"/>
      <c r="H1070" s="287"/>
      <c r="I1070" s="286"/>
    </row>
    <row r="1071" spans="1:9" x14ac:dyDescent="0.3">
      <c r="A1071" s="127"/>
      <c r="B1071" s="115"/>
      <c r="C1071" s="287"/>
      <c r="D1071" s="287"/>
      <c r="E1071" s="287"/>
      <c r="F1071" s="287"/>
      <c r="G1071" s="287"/>
      <c r="H1071" s="287"/>
      <c r="I1071" s="286"/>
    </row>
    <row r="1072" spans="1:9" x14ac:dyDescent="0.3">
      <c r="A1072" s="127"/>
      <c r="B1072" s="115"/>
      <c r="C1072" s="287"/>
      <c r="D1072" s="287"/>
      <c r="E1072" s="287"/>
      <c r="F1072" s="287"/>
      <c r="G1072" s="287"/>
      <c r="H1072" s="287"/>
      <c r="I1072" s="286"/>
    </row>
    <row r="1073" spans="1:9" x14ac:dyDescent="0.3">
      <c r="A1073" s="127"/>
      <c r="B1073" s="115"/>
      <c r="C1073" s="287"/>
      <c r="D1073" s="287"/>
      <c r="E1073" s="287"/>
      <c r="F1073" s="287"/>
      <c r="G1073" s="287"/>
      <c r="H1073" s="287"/>
      <c r="I1073" s="286"/>
    </row>
    <row r="1074" spans="1:9" x14ac:dyDescent="0.3">
      <c r="A1074" s="127"/>
      <c r="B1074" s="115"/>
      <c r="C1074" s="287"/>
      <c r="D1074" s="287"/>
      <c r="E1074" s="287"/>
      <c r="F1074" s="287"/>
      <c r="G1074" s="287"/>
      <c r="H1074" s="287"/>
      <c r="I1074" s="286"/>
    </row>
    <row r="1075" spans="1:9" x14ac:dyDescent="0.3">
      <c r="A1075" s="127"/>
      <c r="B1075" s="115"/>
      <c r="C1075" s="287"/>
      <c r="D1075" s="287"/>
      <c r="E1075" s="287"/>
      <c r="F1075" s="287"/>
      <c r="G1075" s="287"/>
      <c r="H1075" s="287"/>
      <c r="I1075" s="286"/>
    </row>
    <row r="1076" spans="1:9" x14ac:dyDescent="0.3">
      <c r="A1076" s="127"/>
      <c r="B1076" s="115"/>
      <c r="C1076" s="287"/>
      <c r="D1076" s="287"/>
      <c r="E1076" s="287"/>
      <c r="F1076" s="287"/>
      <c r="G1076" s="287"/>
      <c r="H1076" s="287"/>
      <c r="I1076" s="286"/>
    </row>
    <row r="1077" spans="1:9" x14ac:dyDescent="0.3">
      <c r="A1077" s="127"/>
      <c r="B1077" s="115"/>
      <c r="C1077" s="287"/>
      <c r="D1077" s="287"/>
      <c r="E1077" s="287"/>
      <c r="F1077" s="287"/>
      <c r="G1077" s="287"/>
      <c r="H1077" s="287"/>
      <c r="I1077" s="286"/>
    </row>
    <row r="1078" spans="1:9" x14ac:dyDescent="0.3">
      <c r="A1078" s="127"/>
      <c r="B1078" s="115"/>
      <c r="C1078" s="287"/>
      <c r="D1078" s="287"/>
      <c r="E1078" s="287"/>
      <c r="F1078" s="287"/>
      <c r="G1078" s="287"/>
      <c r="H1078" s="287"/>
      <c r="I1078" s="286"/>
    </row>
    <row r="1079" spans="1:9" x14ac:dyDescent="0.3">
      <c r="A1079" s="127"/>
      <c r="B1079" s="115"/>
      <c r="C1079" s="287"/>
      <c r="D1079" s="287"/>
      <c r="E1079" s="287"/>
      <c r="F1079" s="287"/>
      <c r="G1079" s="287"/>
      <c r="H1079" s="287"/>
      <c r="I1079" s="286"/>
    </row>
    <row r="1080" spans="1:9" x14ac:dyDescent="0.3">
      <c r="A1080" s="127"/>
      <c r="B1080" s="115"/>
      <c r="C1080" s="287"/>
      <c r="D1080" s="287"/>
      <c r="E1080" s="287"/>
      <c r="F1080" s="287"/>
      <c r="G1080" s="287"/>
      <c r="H1080" s="287"/>
      <c r="I1080" s="286"/>
    </row>
    <row r="1081" spans="1:9" x14ac:dyDescent="0.3">
      <c r="A1081" s="127"/>
      <c r="B1081" s="115"/>
      <c r="C1081" s="287"/>
      <c r="D1081" s="287"/>
      <c r="E1081" s="287"/>
      <c r="F1081" s="287"/>
      <c r="G1081" s="287"/>
      <c r="H1081" s="287"/>
      <c r="I1081" s="286"/>
    </row>
    <row r="1082" spans="1:9" x14ac:dyDescent="0.3">
      <c r="A1082" s="127"/>
      <c r="B1082" s="115"/>
      <c r="C1082" s="287"/>
      <c r="D1082" s="287"/>
      <c r="E1082" s="287"/>
      <c r="F1082" s="287"/>
      <c r="G1082" s="287"/>
      <c r="H1082" s="287"/>
      <c r="I1082" s="286"/>
    </row>
    <row r="1083" spans="1:9" x14ac:dyDescent="0.3">
      <c r="A1083" s="127"/>
      <c r="B1083" s="115"/>
      <c r="C1083" s="287"/>
      <c r="D1083" s="287"/>
      <c r="E1083" s="287"/>
      <c r="F1083" s="287"/>
      <c r="G1083" s="287"/>
      <c r="H1083" s="287"/>
      <c r="I1083" s="286"/>
    </row>
    <row r="1084" spans="1:9" x14ac:dyDescent="0.3">
      <c r="A1084" s="127"/>
      <c r="B1084" s="115"/>
      <c r="C1084" s="287"/>
      <c r="D1084" s="287"/>
      <c r="E1084" s="287"/>
      <c r="F1084" s="287"/>
      <c r="G1084" s="287"/>
      <c r="H1084" s="287"/>
      <c r="I1084" s="286"/>
    </row>
    <row r="1085" spans="1:9" x14ac:dyDescent="0.3">
      <c r="A1085" s="127"/>
      <c r="B1085" s="115"/>
      <c r="C1085" s="287"/>
      <c r="D1085" s="287"/>
      <c r="E1085" s="287"/>
      <c r="F1085" s="287"/>
      <c r="G1085" s="287"/>
      <c r="H1085" s="287"/>
      <c r="I1085" s="286"/>
    </row>
    <row r="1086" spans="1:9" x14ac:dyDescent="0.3">
      <c r="A1086" s="127"/>
      <c r="B1086" s="115"/>
      <c r="C1086" s="287"/>
      <c r="D1086" s="287"/>
      <c r="E1086" s="287"/>
      <c r="F1086" s="287"/>
      <c r="G1086" s="287"/>
      <c r="H1086" s="287"/>
      <c r="I1086" s="286"/>
    </row>
    <row r="1087" spans="1:9" x14ac:dyDescent="0.3">
      <c r="A1087" s="127"/>
      <c r="B1087" s="115"/>
      <c r="C1087" s="287"/>
      <c r="D1087" s="287"/>
      <c r="E1087" s="287"/>
      <c r="F1087" s="287"/>
      <c r="G1087" s="287"/>
      <c r="H1087" s="287"/>
      <c r="I1087" s="286"/>
    </row>
    <row r="1088" spans="1:9" x14ac:dyDescent="0.3">
      <c r="A1088" s="127"/>
      <c r="B1088" s="115"/>
      <c r="C1088" s="287"/>
      <c r="D1088" s="287"/>
      <c r="E1088" s="287"/>
      <c r="F1088" s="287"/>
      <c r="G1088" s="287"/>
      <c r="H1088" s="287"/>
      <c r="I1088" s="286"/>
    </row>
    <row r="1089" spans="1:9" x14ac:dyDescent="0.3">
      <c r="A1089" s="127"/>
      <c r="B1089" s="115"/>
      <c r="C1089" s="287"/>
      <c r="D1089" s="287"/>
      <c r="E1089" s="287"/>
      <c r="F1089" s="287"/>
      <c r="G1089" s="287"/>
      <c r="H1089" s="287"/>
      <c r="I1089" s="286"/>
    </row>
    <row r="1090" spans="1:9" x14ac:dyDescent="0.3">
      <c r="A1090" s="127"/>
      <c r="B1090" s="115"/>
      <c r="C1090" s="287"/>
      <c r="D1090" s="287"/>
      <c r="E1090" s="287"/>
      <c r="F1090" s="287"/>
      <c r="G1090" s="287"/>
      <c r="H1090" s="287"/>
      <c r="I1090" s="286"/>
    </row>
    <row r="1091" spans="1:9" x14ac:dyDescent="0.3">
      <c r="A1091" s="127"/>
      <c r="B1091" s="115"/>
      <c r="C1091" s="287"/>
      <c r="D1091" s="287"/>
      <c r="E1091" s="287"/>
      <c r="F1091" s="287"/>
      <c r="G1091" s="287"/>
      <c r="H1091" s="287"/>
      <c r="I1091" s="286"/>
    </row>
    <row r="1092" spans="1:9" x14ac:dyDescent="0.3">
      <c r="A1092" s="127"/>
      <c r="B1092" s="115"/>
      <c r="C1092" s="287"/>
      <c r="D1092" s="287"/>
      <c r="E1092" s="287"/>
      <c r="F1092" s="287"/>
      <c r="G1092" s="287"/>
      <c r="H1092" s="287"/>
      <c r="I1092" s="286"/>
    </row>
    <row r="1093" spans="1:9" x14ac:dyDescent="0.3">
      <c r="A1093" s="127"/>
      <c r="B1093" s="115"/>
      <c r="C1093" s="287"/>
      <c r="D1093" s="287"/>
      <c r="E1093" s="287"/>
      <c r="F1093" s="287"/>
      <c r="G1093" s="287"/>
      <c r="H1093" s="287"/>
      <c r="I1093" s="286"/>
    </row>
    <row r="1094" spans="1:9" x14ac:dyDescent="0.3">
      <c r="A1094" s="127"/>
      <c r="B1094" s="115"/>
      <c r="C1094" s="287"/>
      <c r="D1094" s="287"/>
      <c r="E1094" s="287"/>
      <c r="F1094" s="287"/>
      <c r="G1094" s="287"/>
      <c r="H1094" s="287"/>
      <c r="I1094" s="286"/>
    </row>
    <row r="1095" spans="1:9" x14ac:dyDescent="0.3">
      <c r="A1095" s="127"/>
      <c r="B1095" s="115"/>
      <c r="C1095" s="287"/>
      <c r="D1095" s="287"/>
      <c r="E1095" s="287"/>
      <c r="F1095" s="287"/>
      <c r="G1095" s="287"/>
      <c r="H1095" s="287"/>
      <c r="I1095" s="286"/>
    </row>
    <row r="1096" spans="1:9" x14ac:dyDescent="0.3">
      <c r="A1096" s="127"/>
      <c r="B1096" s="115"/>
      <c r="C1096" s="287"/>
      <c r="D1096" s="287"/>
      <c r="E1096" s="287"/>
      <c r="F1096" s="287"/>
      <c r="G1096" s="287"/>
      <c r="H1096" s="287"/>
      <c r="I1096" s="286"/>
    </row>
    <row r="1097" spans="1:9" x14ac:dyDescent="0.3">
      <c r="A1097" s="127"/>
      <c r="B1097" s="115"/>
      <c r="C1097" s="287"/>
      <c r="D1097" s="287"/>
      <c r="E1097" s="287"/>
      <c r="F1097" s="287"/>
      <c r="G1097" s="287"/>
      <c r="H1097" s="287"/>
      <c r="I1097" s="286"/>
    </row>
    <row r="1098" spans="1:9" x14ac:dyDescent="0.3">
      <c r="A1098" s="127"/>
      <c r="B1098" s="115"/>
      <c r="C1098" s="287"/>
      <c r="D1098" s="287"/>
      <c r="E1098" s="287"/>
      <c r="F1098" s="287"/>
      <c r="G1098" s="287"/>
      <c r="H1098" s="287"/>
      <c r="I1098" s="286"/>
    </row>
    <row r="1099" spans="1:9" x14ac:dyDescent="0.3">
      <c r="A1099" s="127"/>
      <c r="B1099" s="115"/>
      <c r="C1099" s="287"/>
      <c r="D1099" s="287"/>
      <c r="E1099" s="287"/>
      <c r="F1099" s="287"/>
      <c r="G1099" s="287"/>
      <c r="H1099" s="287"/>
      <c r="I1099" s="286"/>
    </row>
    <row r="1100" spans="1:9" x14ac:dyDescent="0.3">
      <c r="A1100" s="127"/>
      <c r="B1100" s="115"/>
      <c r="C1100" s="287"/>
      <c r="D1100" s="287"/>
      <c r="E1100" s="287"/>
      <c r="F1100" s="287"/>
      <c r="G1100" s="287"/>
      <c r="H1100" s="287"/>
      <c r="I1100" s="286"/>
    </row>
    <row r="1101" spans="1:9" x14ac:dyDescent="0.3">
      <c r="A1101" s="127"/>
      <c r="B1101" s="115"/>
      <c r="C1101" s="287"/>
      <c r="D1101" s="287"/>
      <c r="E1101" s="287"/>
      <c r="F1101" s="287"/>
      <c r="G1101" s="287"/>
      <c r="H1101" s="287"/>
      <c r="I1101" s="286"/>
    </row>
    <row r="1102" spans="1:9" x14ac:dyDescent="0.3">
      <c r="A1102" s="127"/>
      <c r="B1102" s="115"/>
      <c r="C1102" s="287"/>
      <c r="D1102" s="287"/>
      <c r="E1102" s="287"/>
      <c r="F1102" s="287"/>
      <c r="G1102" s="287"/>
      <c r="H1102" s="287"/>
      <c r="I1102" s="286"/>
    </row>
    <row r="1103" spans="1:9" x14ac:dyDescent="0.3">
      <c r="A1103" s="127"/>
      <c r="B1103" s="115"/>
      <c r="C1103" s="287"/>
      <c r="D1103" s="287"/>
      <c r="E1103" s="287"/>
      <c r="F1103" s="287"/>
      <c r="G1103" s="287"/>
      <c r="H1103" s="287"/>
      <c r="I1103" s="286"/>
    </row>
    <row r="1104" spans="1:9" x14ac:dyDescent="0.3">
      <c r="A1104" s="127"/>
      <c r="B1104" s="115"/>
      <c r="C1104" s="287"/>
      <c r="D1104" s="287"/>
      <c r="E1104" s="287"/>
      <c r="F1104" s="287"/>
      <c r="G1104" s="287"/>
      <c r="H1104" s="287"/>
      <c r="I1104" s="286"/>
    </row>
    <row r="1105" spans="1:9" x14ac:dyDescent="0.3">
      <c r="A1105" s="127"/>
      <c r="B1105" s="115"/>
      <c r="C1105" s="287"/>
      <c r="D1105" s="287"/>
      <c r="E1105" s="287"/>
      <c r="F1105" s="287"/>
      <c r="G1105" s="287"/>
      <c r="H1105" s="287"/>
      <c r="I1105" s="286"/>
    </row>
    <row r="1106" spans="1:9" x14ac:dyDescent="0.3">
      <c r="A1106" s="127"/>
      <c r="B1106" s="115"/>
      <c r="C1106" s="287"/>
      <c r="D1106" s="287"/>
      <c r="E1106" s="287"/>
      <c r="F1106" s="287"/>
      <c r="G1106" s="287"/>
      <c r="H1106" s="287"/>
      <c r="I1106" s="286"/>
    </row>
    <row r="1107" spans="1:9" x14ac:dyDescent="0.3">
      <c r="A1107" s="127"/>
      <c r="B1107" s="115"/>
      <c r="C1107" s="287"/>
      <c r="D1107" s="287"/>
      <c r="E1107" s="287"/>
      <c r="F1107" s="287"/>
      <c r="G1107" s="287"/>
      <c r="H1107" s="287"/>
      <c r="I1107" s="286"/>
    </row>
    <row r="1108" spans="1:9" x14ac:dyDescent="0.3">
      <c r="A1108" s="127"/>
      <c r="B1108" s="115"/>
      <c r="C1108" s="287"/>
      <c r="D1108" s="287"/>
      <c r="E1108" s="287"/>
      <c r="F1108" s="287"/>
      <c r="G1108" s="287"/>
      <c r="H1108" s="287"/>
      <c r="I1108" s="286"/>
    </row>
    <row r="1109" spans="1:9" x14ac:dyDescent="0.3">
      <c r="A1109" s="127"/>
      <c r="B1109" s="115"/>
      <c r="C1109" s="287"/>
      <c r="D1109" s="287"/>
      <c r="E1109" s="287"/>
      <c r="F1109" s="287"/>
      <c r="G1109" s="287"/>
      <c r="H1109" s="287"/>
      <c r="I1109" s="286"/>
    </row>
    <row r="1110" spans="1:9" x14ac:dyDescent="0.3">
      <c r="A1110" s="127"/>
      <c r="B1110" s="115"/>
      <c r="C1110" s="287"/>
      <c r="D1110" s="287"/>
      <c r="E1110" s="287"/>
      <c r="F1110" s="287"/>
      <c r="G1110" s="287"/>
      <c r="H1110" s="287"/>
      <c r="I1110" s="286"/>
    </row>
    <row r="1111" spans="1:9" x14ac:dyDescent="0.3">
      <c r="A1111" s="127"/>
      <c r="B1111" s="115"/>
      <c r="C1111" s="287"/>
      <c r="D1111" s="287"/>
      <c r="E1111" s="287"/>
      <c r="F1111" s="287"/>
      <c r="G1111" s="287"/>
      <c r="H1111" s="287"/>
      <c r="I1111" s="286"/>
    </row>
    <row r="1112" spans="1:9" x14ac:dyDescent="0.3">
      <c r="A1112" s="127"/>
      <c r="B1112" s="115"/>
      <c r="C1112" s="287"/>
      <c r="D1112" s="287"/>
      <c r="E1112" s="287"/>
      <c r="F1112" s="287"/>
      <c r="G1112" s="287"/>
      <c r="H1112" s="287"/>
      <c r="I1112" s="286"/>
    </row>
    <row r="1113" spans="1:9" x14ac:dyDescent="0.3">
      <c r="A1113" s="127"/>
      <c r="B1113" s="115"/>
      <c r="C1113" s="287"/>
      <c r="D1113" s="287"/>
      <c r="E1113" s="287"/>
      <c r="F1113" s="287"/>
      <c r="G1113" s="287"/>
      <c r="H1113" s="287"/>
      <c r="I1113" s="286"/>
    </row>
    <row r="1114" spans="1:9" x14ac:dyDescent="0.3">
      <c r="A1114" s="127"/>
      <c r="B1114" s="115"/>
      <c r="C1114" s="287"/>
      <c r="D1114" s="287"/>
      <c r="E1114" s="287"/>
      <c r="F1114" s="287"/>
      <c r="G1114" s="287"/>
      <c r="H1114" s="287"/>
      <c r="I1114" s="286"/>
    </row>
    <row r="1115" spans="1:9" x14ac:dyDescent="0.3">
      <c r="A1115" s="127"/>
      <c r="B1115" s="115"/>
      <c r="C1115" s="287"/>
      <c r="D1115" s="287"/>
      <c r="E1115" s="287"/>
      <c r="F1115" s="287"/>
      <c r="G1115" s="287"/>
      <c r="H1115" s="287"/>
      <c r="I1115" s="286"/>
    </row>
    <row r="1116" spans="1:9" x14ac:dyDescent="0.3">
      <c r="A1116" s="127"/>
      <c r="B1116" s="115"/>
      <c r="C1116" s="287"/>
      <c r="D1116" s="287"/>
      <c r="E1116" s="287"/>
      <c r="F1116" s="287"/>
      <c r="G1116" s="287"/>
      <c r="H1116" s="287"/>
      <c r="I1116" s="286"/>
    </row>
    <row r="1117" spans="1:9" x14ac:dyDescent="0.3">
      <c r="A1117" s="127"/>
      <c r="B1117" s="115"/>
      <c r="C1117" s="287"/>
      <c r="D1117" s="287"/>
      <c r="E1117" s="287"/>
      <c r="F1117" s="287"/>
      <c r="G1117" s="287"/>
      <c r="H1117" s="287"/>
      <c r="I1117" s="286"/>
    </row>
    <row r="1118" spans="1:9" x14ac:dyDescent="0.3">
      <c r="A1118" s="127"/>
      <c r="B1118" s="115"/>
      <c r="C1118" s="287"/>
      <c r="D1118" s="287"/>
      <c r="E1118" s="287"/>
      <c r="F1118" s="287"/>
      <c r="G1118" s="287"/>
      <c r="H1118" s="287"/>
      <c r="I1118" s="286"/>
    </row>
    <row r="1119" spans="1:9" x14ac:dyDescent="0.3">
      <c r="A1119" s="127"/>
      <c r="B1119" s="115"/>
      <c r="C1119" s="287"/>
      <c r="D1119" s="287"/>
      <c r="E1119" s="287"/>
      <c r="F1119" s="287"/>
      <c r="G1119" s="287"/>
      <c r="H1119" s="287"/>
      <c r="I1119" s="286"/>
    </row>
    <row r="1120" spans="1:9" x14ac:dyDescent="0.3">
      <c r="A1120" s="127"/>
      <c r="B1120" s="115"/>
      <c r="C1120" s="287"/>
      <c r="D1120" s="287"/>
      <c r="E1120" s="287"/>
      <c r="F1120" s="287"/>
      <c r="G1120" s="287"/>
      <c r="H1120" s="287"/>
      <c r="I1120" s="286"/>
    </row>
    <row r="1121" spans="1:9" x14ac:dyDescent="0.3">
      <c r="A1121" s="127"/>
      <c r="B1121" s="115"/>
      <c r="C1121" s="287"/>
      <c r="D1121" s="287"/>
      <c r="E1121" s="287"/>
      <c r="F1121" s="287"/>
      <c r="G1121" s="287"/>
      <c r="H1121" s="287"/>
      <c r="I1121" s="286"/>
    </row>
    <row r="1122" spans="1:9" x14ac:dyDescent="0.3">
      <c r="A1122" s="127"/>
      <c r="B1122" s="115"/>
      <c r="C1122" s="287"/>
      <c r="D1122" s="287"/>
      <c r="E1122" s="287"/>
      <c r="F1122" s="287"/>
      <c r="G1122" s="287"/>
      <c r="H1122" s="287"/>
      <c r="I1122" s="286"/>
    </row>
    <row r="1123" spans="1:9" x14ac:dyDescent="0.3">
      <c r="A1123" s="127"/>
      <c r="B1123" s="115"/>
      <c r="C1123" s="287"/>
      <c r="D1123" s="287"/>
      <c r="E1123" s="287"/>
      <c r="F1123" s="287"/>
      <c r="G1123" s="287"/>
      <c r="H1123" s="287"/>
      <c r="I1123" s="286"/>
    </row>
    <row r="1124" spans="1:9" x14ac:dyDescent="0.3">
      <c r="A1124" s="127"/>
      <c r="B1124" s="115"/>
      <c r="C1124" s="287"/>
      <c r="D1124" s="287"/>
      <c r="E1124" s="287"/>
      <c r="F1124" s="287"/>
      <c r="G1124" s="287"/>
      <c r="H1124" s="287"/>
      <c r="I1124" s="286"/>
    </row>
    <row r="1125" spans="1:9" x14ac:dyDescent="0.3">
      <c r="A1125" s="127"/>
      <c r="B1125" s="115"/>
      <c r="C1125" s="287"/>
      <c r="D1125" s="287"/>
      <c r="E1125" s="287"/>
      <c r="F1125" s="287"/>
      <c r="G1125" s="287"/>
      <c r="H1125" s="287"/>
      <c r="I1125" s="286"/>
    </row>
    <row r="1126" spans="1:9" x14ac:dyDescent="0.3">
      <c r="A1126" s="127"/>
      <c r="B1126" s="115"/>
      <c r="C1126" s="287"/>
      <c r="D1126" s="287"/>
      <c r="E1126" s="287"/>
      <c r="F1126" s="287"/>
      <c r="G1126" s="287"/>
      <c r="H1126" s="287"/>
      <c r="I1126" s="286"/>
    </row>
    <row r="1127" spans="1:9" x14ac:dyDescent="0.3">
      <c r="A1127" s="127"/>
      <c r="B1127" s="115"/>
      <c r="C1127" s="287"/>
      <c r="D1127" s="287"/>
      <c r="E1127" s="287"/>
      <c r="F1127" s="287"/>
      <c r="G1127" s="287"/>
      <c r="H1127" s="287"/>
      <c r="I1127" s="286"/>
    </row>
    <row r="1128" spans="1:9" x14ac:dyDescent="0.3">
      <c r="A1128" s="127"/>
      <c r="B1128" s="115"/>
      <c r="C1128" s="287"/>
      <c r="D1128" s="287"/>
      <c r="E1128" s="287"/>
      <c r="F1128" s="287"/>
      <c r="G1128" s="287"/>
      <c r="H1128" s="287"/>
      <c r="I1128" s="286"/>
    </row>
    <row r="1129" spans="1:9" x14ac:dyDescent="0.3">
      <c r="A1129" s="127"/>
      <c r="B1129" s="115"/>
      <c r="C1129" s="287"/>
      <c r="D1129" s="287"/>
      <c r="E1129" s="287"/>
      <c r="F1129" s="287"/>
      <c r="G1129" s="287"/>
      <c r="H1129" s="287"/>
      <c r="I1129" s="286"/>
    </row>
    <row r="1130" spans="1:9" x14ac:dyDescent="0.3">
      <c r="A1130" s="127"/>
      <c r="B1130" s="115"/>
      <c r="C1130" s="287"/>
      <c r="D1130" s="287"/>
      <c r="E1130" s="287"/>
      <c r="F1130" s="287"/>
      <c r="G1130" s="287"/>
      <c r="H1130" s="287"/>
      <c r="I1130" s="286"/>
    </row>
    <row r="1131" spans="1:9" x14ac:dyDescent="0.3">
      <c r="A1131" s="127"/>
      <c r="B1131" s="115"/>
      <c r="C1131" s="287"/>
      <c r="D1131" s="287"/>
      <c r="E1131" s="287"/>
      <c r="F1131" s="287"/>
      <c r="G1131" s="287"/>
      <c r="H1131" s="287"/>
      <c r="I1131" s="286"/>
    </row>
    <row r="1132" spans="1:9" x14ac:dyDescent="0.3">
      <c r="A1132" s="127"/>
      <c r="B1132" s="115"/>
      <c r="C1132" s="287"/>
      <c r="D1132" s="287"/>
      <c r="E1132" s="287"/>
      <c r="F1132" s="287"/>
      <c r="G1132" s="287"/>
      <c r="H1132" s="287"/>
      <c r="I1132" s="286"/>
    </row>
    <row r="1133" spans="1:9" x14ac:dyDescent="0.3">
      <c r="A1133" s="127"/>
      <c r="B1133" s="115"/>
      <c r="C1133" s="287"/>
      <c r="D1133" s="287"/>
      <c r="E1133" s="287"/>
      <c r="F1133" s="287"/>
      <c r="G1133" s="287"/>
      <c r="H1133" s="287"/>
      <c r="I1133" s="286"/>
    </row>
    <row r="1134" spans="1:9" x14ac:dyDescent="0.3">
      <c r="A1134" s="127"/>
      <c r="B1134" s="115"/>
      <c r="C1134" s="287"/>
      <c r="D1134" s="287"/>
      <c r="E1134" s="287"/>
      <c r="F1134" s="287"/>
      <c r="G1134" s="287"/>
      <c r="H1134" s="287"/>
      <c r="I1134" s="286"/>
    </row>
    <row r="1135" spans="1:9" x14ac:dyDescent="0.3">
      <c r="A1135" s="127"/>
      <c r="B1135" s="115"/>
      <c r="C1135" s="287"/>
      <c r="D1135" s="287"/>
      <c r="E1135" s="287"/>
      <c r="F1135" s="287"/>
      <c r="G1135" s="287"/>
      <c r="H1135" s="287"/>
      <c r="I1135" s="286"/>
    </row>
    <row r="1136" spans="1:9" x14ac:dyDescent="0.3">
      <c r="A1136" s="127"/>
      <c r="B1136" s="115"/>
      <c r="C1136" s="287"/>
      <c r="D1136" s="287"/>
      <c r="E1136" s="287"/>
      <c r="F1136" s="287"/>
      <c r="G1136" s="287"/>
      <c r="H1136" s="287"/>
      <c r="I1136" s="286"/>
    </row>
    <row r="1137" spans="1:9" x14ac:dyDescent="0.3">
      <c r="A1137" s="127"/>
      <c r="B1137" s="115"/>
      <c r="C1137" s="287"/>
      <c r="D1137" s="287"/>
      <c r="E1137" s="287"/>
      <c r="F1137" s="287"/>
      <c r="G1137" s="287"/>
      <c r="H1137" s="287"/>
      <c r="I1137" s="286"/>
    </row>
    <row r="1138" spans="1:9" x14ac:dyDescent="0.3">
      <c r="A1138" s="127"/>
      <c r="B1138" s="115"/>
      <c r="C1138" s="287"/>
      <c r="D1138" s="287"/>
      <c r="E1138" s="287"/>
      <c r="F1138" s="287"/>
      <c r="G1138" s="287"/>
      <c r="H1138" s="287"/>
      <c r="I1138" s="286"/>
    </row>
    <row r="1139" spans="1:9" x14ac:dyDescent="0.3">
      <c r="A1139" s="127"/>
      <c r="B1139" s="115"/>
      <c r="C1139" s="287"/>
      <c r="D1139" s="287"/>
      <c r="E1139" s="287"/>
      <c r="F1139" s="287"/>
      <c r="G1139" s="287"/>
      <c r="H1139" s="287"/>
      <c r="I1139" s="286"/>
    </row>
    <row r="1140" spans="1:9" x14ac:dyDescent="0.3">
      <c r="A1140" s="127"/>
      <c r="B1140" s="115"/>
      <c r="C1140" s="287"/>
      <c r="D1140" s="287"/>
      <c r="E1140" s="287"/>
      <c r="F1140" s="287"/>
      <c r="G1140" s="287"/>
      <c r="H1140" s="287"/>
      <c r="I1140" s="286"/>
    </row>
    <row r="1141" spans="1:9" x14ac:dyDescent="0.3">
      <c r="A1141" s="127"/>
      <c r="B1141" s="115"/>
      <c r="C1141" s="287"/>
      <c r="D1141" s="287"/>
      <c r="E1141" s="287"/>
      <c r="F1141" s="287"/>
      <c r="G1141" s="287"/>
      <c r="H1141" s="287"/>
      <c r="I1141" s="286"/>
    </row>
    <row r="1142" spans="1:9" x14ac:dyDescent="0.3">
      <c r="A1142" s="127"/>
      <c r="B1142" s="115"/>
      <c r="C1142" s="287"/>
      <c r="D1142" s="287"/>
      <c r="E1142" s="287"/>
      <c r="F1142" s="287"/>
      <c r="G1142" s="287"/>
      <c r="H1142" s="287"/>
      <c r="I1142" s="286"/>
    </row>
    <row r="1143" spans="1:9" x14ac:dyDescent="0.3">
      <c r="A1143" s="127"/>
      <c r="B1143" s="115"/>
      <c r="C1143" s="287"/>
      <c r="D1143" s="287"/>
      <c r="E1143" s="287"/>
      <c r="F1143" s="287"/>
      <c r="G1143" s="287"/>
      <c r="H1143" s="287"/>
      <c r="I1143" s="286"/>
    </row>
    <row r="1144" spans="1:9" x14ac:dyDescent="0.3">
      <c r="A1144" s="127"/>
      <c r="B1144" s="115"/>
      <c r="C1144" s="287"/>
      <c r="D1144" s="287"/>
      <c r="E1144" s="287"/>
      <c r="F1144" s="287"/>
      <c r="G1144" s="287"/>
      <c r="H1144" s="287"/>
      <c r="I1144" s="286"/>
    </row>
    <row r="1145" spans="1:9" x14ac:dyDescent="0.3">
      <c r="A1145" s="127"/>
      <c r="B1145" s="115"/>
      <c r="C1145" s="287"/>
      <c r="D1145" s="287"/>
      <c r="E1145" s="287"/>
      <c r="F1145" s="287"/>
      <c r="G1145" s="287"/>
      <c r="H1145" s="287"/>
      <c r="I1145" s="286"/>
    </row>
    <row r="1146" spans="1:9" x14ac:dyDescent="0.3">
      <c r="A1146" s="127"/>
      <c r="B1146" s="115"/>
      <c r="C1146" s="287"/>
      <c r="D1146" s="287"/>
      <c r="E1146" s="287"/>
      <c r="F1146" s="287"/>
      <c r="G1146" s="287"/>
      <c r="H1146" s="287"/>
      <c r="I1146" s="286"/>
    </row>
    <row r="1147" spans="1:9" x14ac:dyDescent="0.3">
      <c r="A1147" s="127"/>
      <c r="B1147" s="115"/>
      <c r="C1147" s="287"/>
      <c r="D1147" s="287"/>
      <c r="E1147" s="287"/>
      <c r="F1147" s="287"/>
      <c r="G1147" s="287"/>
      <c r="H1147" s="287"/>
      <c r="I1147" s="286"/>
    </row>
    <row r="1148" spans="1:9" x14ac:dyDescent="0.3">
      <c r="A1148" s="127"/>
      <c r="B1148" s="115"/>
      <c r="C1148" s="287"/>
      <c r="D1148" s="287"/>
      <c r="E1148" s="287"/>
      <c r="F1148" s="287"/>
      <c r="G1148" s="287"/>
      <c r="H1148" s="287"/>
      <c r="I1148" s="286"/>
    </row>
    <row r="1149" spans="1:9" x14ac:dyDescent="0.3">
      <c r="A1149" s="127"/>
      <c r="B1149" s="115"/>
      <c r="C1149" s="287"/>
      <c r="D1149" s="287"/>
      <c r="E1149" s="287"/>
      <c r="F1149" s="287"/>
      <c r="G1149" s="287"/>
      <c r="H1149" s="287"/>
      <c r="I1149" s="286"/>
    </row>
    <row r="1150" spans="1:9" x14ac:dyDescent="0.3">
      <c r="A1150" s="127"/>
      <c r="B1150" s="115"/>
      <c r="C1150" s="287"/>
      <c r="D1150" s="287"/>
      <c r="E1150" s="287"/>
      <c r="F1150" s="287"/>
      <c r="G1150" s="287"/>
      <c r="H1150" s="287"/>
      <c r="I1150" s="286"/>
    </row>
    <row r="1151" spans="1:9" x14ac:dyDescent="0.3">
      <c r="A1151" s="127"/>
      <c r="B1151" s="115"/>
      <c r="C1151" s="287"/>
      <c r="D1151" s="287"/>
      <c r="E1151" s="287"/>
      <c r="F1151" s="287"/>
      <c r="G1151" s="287"/>
      <c r="H1151" s="287"/>
      <c r="I1151" s="286"/>
    </row>
    <row r="1152" spans="1:9" x14ac:dyDescent="0.3">
      <c r="A1152" s="127"/>
      <c r="B1152" s="115"/>
      <c r="C1152" s="287"/>
      <c r="D1152" s="287"/>
      <c r="E1152" s="287"/>
      <c r="F1152" s="287"/>
      <c r="G1152" s="287"/>
      <c r="H1152" s="287"/>
      <c r="I1152" s="286"/>
    </row>
    <row r="1153" spans="1:9" x14ac:dyDescent="0.3">
      <c r="A1153" s="127"/>
      <c r="B1153" s="115"/>
      <c r="C1153" s="287"/>
      <c r="D1153" s="287"/>
      <c r="E1153" s="287"/>
      <c r="F1153" s="287"/>
      <c r="G1153" s="287"/>
      <c r="H1153" s="287"/>
      <c r="I1153" s="286"/>
    </row>
    <row r="1154" spans="1:9" x14ac:dyDescent="0.3">
      <c r="A1154" s="127"/>
      <c r="B1154" s="115"/>
      <c r="C1154" s="287"/>
      <c r="D1154" s="287"/>
      <c r="E1154" s="287"/>
      <c r="F1154" s="287"/>
      <c r="G1154" s="287"/>
      <c r="H1154" s="287"/>
      <c r="I1154" s="286"/>
    </row>
    <row r="1155" spans="1:9" x14ac:dyDescent="0.3">
      <c r="A1155" s="127"/>
      <c r="B1155" s="115"/>
      <c r="C1155" s="287"/>
      <c r="D1155" s="287"/>
      <c r="E1155" s="287"/>
      <c r="F1155" s="287"/>
      <c r="G1155" s="287"/>
      <c r="H1155" s="287"/>
      <c r="I1155" s="286"/>
    </row>
    <row r="1156" spans="1:9" x14ac:dyDescent="0.3">
      <c r="A1156" s="127"/>
      <c r="B1156" s="115"/>
      <c r="C1156" s="287"/>
      <c r="D1156" s="287"/>
      <c r="E1156" s="287"/>
      <c r="F1156" s="287"/>
      <c r="G1156" s="287"/>
      <c r="H1156" s="287"/>
      <c r="I1156" s="286"/>
    </row>
    <row r="1157" spans="1:9" x14ac:dyDescent="0.3">
      <c r="A1157" s="127"/>
      <c r="B1157" s="115"/>
      <c r="C1157" s="287"/>
      <c r="D1157" s="287"/>
      <c r="E1157" s="287"/>
      <c r="F1157" s="287"/>
      <c r="G1157" s="287"/>
      <c r="H1157" s="287"/>
      <c r="I1157" s="286"/>
    </row>
    <row r="1158" spans="1:9" x14ac:dyDescent="0.3">
      <c r="A1158" s="127"/>
      <c r="B1158" s="115"/>
      <c r="C1158" s="287"/>
      <c r="D1158" s="287"/>
      <c r="E1158" s="287"/>
      <c r="F1158" s="287"/>
      <c r="G1158" s="287"/>
      <c r="H1158" s="287"/>
      <c r="I1158" s="286"/>
    </row>
    <row r="1159" spans="1:9" x14ac:dyDescent="0.3">
      <c r="A1159" s="127"/>
      <c r="B1159" s="115"/>
      <c r="C1159" s="287"/>
      <c r="D1159" s="287"/>
      <c r="E1159" s="287"/>
      <c r="F1159" s="287"/>
      <c r="G1159" s="287"/>
      <c r="H1159" s="287"/>
      <c r="I1159" s="286"/>
    </row>
    <row r="1160" spans="1:9" x14ac:dyDescent="0.3">
      <c r="A1160" s="127"/>
      <c r="B1160" s="115"/>
      <c r="C1160" s="287"/>
      <c r="D1160" s="287"/>
      <c r="E1160" s="287"/>
      <c r="F1160" s="287"/>
      <c r="G1160" s="287"/>
      <c r="H1160" s="287"/>
      <c r="I1160" s="286"/>
    </row>
    <row r="1161" spans="1:9" x14ac:dyDescent="0.3">
      <c r="A1161" s="127"/>
      <c r="B1161" s="115"/>
      <c r="C1161" s="287"/>
      <c r="D1161" s="287"/>
      <c r="E1161" s="287"/>
      <c r="F1161" s="287"/>
      <c r="G1161" s="287"/>
      <c r="H1161" s="287"/>
      <c r="I1161" s="286"/>
    </row>
    <row r="1162" spans="1:9" x14ac:dyDescent="0.3">
      <c r="A1162" s="127"/>
      <c r="B1162" s="115"/>
      <c r="C1162" s="287"/>
      <c r="D1162" s="287"/>
      <c r="E1162" s="287"/>
      <c r="F1162" s="287"/>
      <c r="G1162" s="287"/>
      <c r="H1162" s="287"/>
      <c r="I1162" s="286"/>
    </row>
    <row r="1163" spans="1:9" x14ac:dyDescent="0.3">
      <c r="A1163" s="127"/>
      <c r="B1163" s="115"/>
      <c r="C1163" s="287"/>
      <c r="D1163" s="287"/>
      <c r="E1163" s="287"/>
      <c r="F1163" s="287"/>
      <c r="G1163" s="287"/>
      <c r="H1163" s="287"/>
      <c r="I1163" s="286"/>
    </row>
    <row r="1164" spans="1:9" x14ac:dyDescent="0.3">
      <c r="A1164" s="127"/>
      <c r="B1164" s="115"/>
      <c r="C1164" s="287"/>
      <c r="D1164" s="287"/>
      <c r="E1164" s="287"/>
      <c r="F1164" s="287"/>
      <c r="G1164" s="287"/>
      <c r="H1164" s="287"/>
      <c r="I1164" s="286"/>
    </row>
    <row r="1165" spans="1:9" x14ac:dyDescent="0.3">
      <c r="A1165" s="127"/>
      <c r="B1165" s="115"/>
      <c r="C1165" s="287"/>
      <c r="D1165" s="287"/>
      <c r="E1165" s="287"/>
      <c r="F1165" s="287"/>
      <c r="G1165" s="287"/>
      <c r="H1165" s="287"/>
      <c r="I1165" s="286"/>
    </row>
  </sheetData>
  <mergeCells count="24">
    <mergeCell ref="B153:B172"/>
    <mergeCell ref="A1:G1"/>
    <mergeCell ref="C3:G3"/>
    <mergeCell ref="H3:L3"/>
    <mergeCell ref="M3:O3"/>
    <mergeCell ref="B6:B25"/>
    <mergeCell ref="B27:B46"/>
    <mergeCell ref="B48:B67"/>
    <mergeCell ref="B69:B88"/>
    <mergeCell ref="B89:B108"/>
    <mergeCell ref="B111:B130"/>
    <mergeCell ref="B132:B151"/>
    <mergeCell ref="C799:G799"/>
    <mergeCell ref="H799:L799"/>
    <mergeCell ref="M799:O799"/>
    <mergeCell ref="B174:B193"/>
    <mergeCell ref="B237:B256"/>
    <mergeCell ref="B279:B298"/>
    <mergeCell ref="B553:B572"/>
    <mergeCell ref="A767:G767"/>
    <mergeCell ref="C768:G768"/>
    <mergeCell ref="H768:L768"/>
    <mergeCell ref="M768:O768"/>
    <mergeCell ref="A797:G797"/>
  </mergeCells>
  <printOptions horizontalCentered="1" verticalCentered="1"/>
  <pageMargins left="0" right="0" top="0.17" bottom="0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9" workbookViewId="0">
      <selection activeCell="N15" sqref="N15"/>
    </sheetView>
  </sheetViews>
  <sheetFormatPr defaultRowHeight="15" x14ac:dyDescent="0.25"/>
  <cols>
    <col min="1" max="1" width="20.7109375" customWidth="1"/>
    <col min="2" max="2" width="20.140625" customWidth="1"/>
    <col min="15" max="15" width="9.85546875" customWidth="1"/>
  </cols>
  <sheetData>
    <row r="1" spans="1:23" ht="18" x14ac:dyDescent="0.25">
      <c r="A1" s="419" t="s">
        <v>130</v>
      </c>
      <c r="B1" s="419"/>
      <c r="C1" s="419"/>
      <c r="D1" s="419"/>
      <c r="E1" s="419"/>
      <c r="F1" s="419"/>
      <c r="G1" s="419"/>
      <c r="H1" s="38"/>
      <c r="I1" s="13"/>
      <c r="J1" s="13"/>
      <c r="K1" s="13"/>
      <c r="L1" s="13"/>
      <c r="M1" s="13"/>
      <c r="N1" s="13"/>
      <c r="O1" s="13"/>
    </row>
    <row r="2" spans="1:23" ht="18.75" thickBot="1" x14ac:dyDescent="0.3">
      <c r="A2" s="4"/>
      <c r="B2" s="5"/>
      <c r="C2" s="5"/>
      <c r="D2" s="6"/>
      <c r="E2" s="4"/>
      <c r="F2" s="4"/>
      <c r="G2" s="4"/>
      <c r="H2" s="4"/>
      <c r="I2" s="13"/>
      <c r="J2" s="13"/>
      <c r="K2" s="13"/>
      <c r="L2" s="13"/>
      <c r="M2" s="13"/>
      <c r="N2" s="13"/>
      <c r="O2" s="13"/>
    </row>
    <row r="3" spans="1:23" ht="16.5" customHeight="1" x14ac:dyDescent="0.25">
      <c r="A3" s="420" t="s">
        <v>0</v>
      </c>
      <c r="B3" s="422" t="s">
        <v>1</v>
      </c>
      <c r="C3" s="405" t="s">
        <v>103</v>
      </c>
      <c r="D3" s="406"/>
      <c r="E3" s="406"/>
      <c r="F3" s="406"/>
      <c r="G3" s="407"/>
      <c r="H3" s="36"/>
      <c r="I3" s="405" t="s">
        <v>107</v>
      </c>
      <c r="J3" s="406"/>
      <c r="K3" s="406"/>
      <c r="L3" s="407"/>
      <c r="M3" s="411" t="s">
        <v>110</v>
      </c>
      <c r="N3" s="412"/>
      <c r="O3" s="413"/>
    </row>
    <row r="4" spans="1:23" ht="39" customHeight="1" thickBot="1" x14ac:dyDescent="0.3">
      <c r="A4" s="421"/>
      <c r="B4" s="423"/>
      <c r="C4" s="408"/>
      <c r="D4" s="409"/>
      <c r="E4" s="409"/>
      <c r="F4" s="409"/>
      <c r="G4" s="410"/>
      <c r="H4" s="37"/>
      <c r="I4" s="408"/>
      <c r="J4" s="409"/>
      <c r="K4" s="409"/>
      <c r="L4" s="410"/>
      <c r="M4" s="414"/>
      <c r="N4" s="415"/>
      <c r="O4" s="416"/>
    </row>
    <row r="5" spans="1:23" ht="50.25" thickBot="1" x14ac:dyDescent="0.3">
      <c r="A5" s="39"/>
      <c r="B5" s="10"/>
      <c r="C5" s="12" t="s">
        <v>113</v>
      </c>
      <c r="D5" s="12" t="s">
        <v>104</v>
      </c>
      <c r="E5" s="12" t="s">
        <v>105</v>
      </c>
      <c r="F5" s="12" t="s">
        <v>106</v>
      </c>
      <c r="G5" s="12" t="s">
        <v>30</v>
      </c>
      <c r="H5" s="12" t="s">
        <v>113</v>
      </c>
      <c r="I5" s="12" t="s">
        <v>104</v>
      </c>
      <c r="J5" s="12" t="s">
        <v>105</v>
      </c>
      <c r="K5" s="12" t="s">
        <v>106</v>
      </c>
      <c r="L5" s="11" t="s">
        <v>30</v>
      </c>
      <c r="M5" s="11" t="s">
        <v>108</v>
      </c>
      <c r="N5" s="11" t="s">
        <v>109</v>
      </c>
      <c r="O5" s="40" t="s">
        <v>30</v>
      </c>
    </row>
    <row r="6" spans="1:23" ht="18" x14ac:dyDescent="0.25">
      <c r="A6" s="8" t="s">
        <v>2</v>
      </c>
      <c r="B6" s="417" t="s">
        <v>31</v>
      </c>
      <c r="C6" s="9">
        <v>88</v>
      </c>
      <c r="D6" s="9">
        <v>1</v>
      </c>
      <c r="E6" s="15">
        <v>0</v>
      </c>
      <c r="F6" s="16">
        <v>6</v>
      </c>
      <c r="G6" s="16">
        <f t="shared" ref="G6:G28" si="0">F6+E6+D6+C6</f>
        <v>95</v>
      </c>
      <c r="H6" s="33">
        <v>241</v>
      </c>
      <c r="I6" s="24">
        <v>3</v>
      </c>
      <c r="J6" s="9">
        <v>0</v>
      </c>
      <c r="K6" s="9">
        <v>6</v>
      </c>
      <c r="L6" s="9">
        <f t="shared" ref="L6:L29" si="1">H6+K6+J6+I6</f>
        <v>250</v>
      </c>
      <c r="M6" s="9">
        <v>97</v>
      </c>
      <c r="N6" s="9">
        <v>153</v>
      </c>
      <c r="O6" s="41">
        <f t="shared" ref="O6:O28" si="2">N6+M6</f>
        <v>250</v>
      </c>
    </row>
    <row r="7" spans="1:23" ht="18" x14ac:dyDescent="0.25">
      <c r="A7" s="1" t="s">
        <v>3</v>
      </c>
      <c r="B7" s="417"/>
      <c r="C7" s="7"/>
      <c r="D7" s="7">
        <v>0</v>
      </c>
      <c r="E7" s="17">
        <v>4</v>
      </c>
      <c r="F7" s="18">
        <v>18</v>
      </c>
      <c r="G7" s="16">
        <f t="shared" si="0"/>
        <v>22</v>
      </c>
      <c r="H7" s="16"/>
      <c r="I7" s="24">
        <v>7</v>
      </c>
      <c r="J7" s="9">
        <v>7</v>
      </c>
      <c r="K7" s="9">
        <v>13</v>
      </c>
      <c r="L7" s="9">
        <f t="shared" si="1"/>
        <v>27</v>
      </c>
      <c r="M7" s="9">
        <v>15</v>
      </c>
      <c r="N7" s="9">
        <v>12</v>
      </c>
      <c r="O7" s="41">
        <f t="shared" si="2"/>
        <v>27</v>
      </c>
    </row>
    <row r="8" spans="1:23" ht="18" x14ac:dyDescent="0.25">
      <c r="A8" s="1" t="s">
        <v>4</v>
      </c>
      <c r="B8" s="417"/>
      <c r="C8" s="7"/>
      <c r="D8" s="7">
        <v>0</v>
      </c>
      <c r="E8" s="17">
        <v>21</v>
      </c>
      <c r="F8" s="18">
        <v>35</v>
      </c>
      <c r="G8" s="16">
        <f t="shared" si="0"/>
        <v>56</v>
      </c>
      <c r="H8" s="16"/>
      <c r="I8" s="24">
        <v>30</v>
      </c>
      <c r="J8" s="9">
        <v>31</v>
      </c>
      <c r="K8" s="9">
        <v>33</v>
      </c>
      <c r="L8" s="9">
        <f t="shared" si="1"/>
        <v>94</v>
      </c>
      <c r="M8" s="9">
        <v>55</v>
      </c>
      <c r="N8" s="9">
        <v>39</v>
      </c>
      <c r="O8" s="41">
        <f t="shared" si="2"/>
        <v>94</v>
      </c>
    </row>
    <row r="9" spans="1:23" ht="18" x14ac:dyDescent="0.25">
      <c r="A9" s="1" t="s">
        <v>5</v>
      </c>
      <c r="B9" s="417"/>
      <c r="C9" s="7"/>
      <c r="D9" s="7">
        <v>0</v>
      </c>
      <c r="E9" s="7">
        <v>9</v>
      </c>
      <c r="F9" s="7">
        <v>10</v>
      </c>
      <c r="G9" s="16">
        <f t="shared" si="0"/>
        <v>19</v>
      </c>
      <c r="H9" s="16"/>
      <c r="I9" s="24">
        <v>4</v>
      </c>
      <c r="J9" s="9">
        <v>7</v>
      </c>
      <c r="K9" s="9">
        <v>15</v>
      </c>
      <c r="L9" s="9">
        <f t="shared" si="1"/>
        <v>26</v>
      </c>
      <c r="M9" s="9">
        <v>17</v>
      </c>
      <c r="N9" s="9">
        <v>9</v>
      </c>
      <c r="O9" s="41">
        <f t="shared" si="2"/>
        <v>26</v>
      </c>
    </row>
    <row r="10" spans="1:23" ht="18" x14ac:dyDescent="0.25">
      <c r="A10" s="1" t="s">
        <v>6</v>
      </c>
      <c r="B10" s="417"/>
      <c r="C10" s="7"/>
      <c r="D10" s="7">
        <v>10</v>
      </c>
      <c r="E10" s="17">
        <v>9</v>
      </c>
      <c r="F10" s="18">
        <v>45</v>
      </c>
      <c r="G10" s="16">
        <f t="shared" si="0"/>
        <v>64</v>
      </c>
      <c r="H10" s="16"/>
      <c r="I10" s="24">
        <v>35</v>
      </c>
      <c r="J10" s="9">
        <v>20</v>
      </c>
      <c r="K10" s="9">
        <v>28</v>
      </c>
      <c r="L10" s="9">
        <f t="shared" si="1"/>
        <v>83</v>
      </c>
      <c r="M10" s="9">
        <v>51</v>
      </c>
      <c r="N10" s="9">
        <v>32</v>
      </c>
      <c r="O10" s="41">
        <f t="shared" si="2"/>
        <v>83</v>
      </c>
    </row>
    <row r="11" spans="1:23" ht="18" x14ac:dyDescent="0.25">
      <c r="A11" s="1" t="s">
        <v>7</v>
      </c>
      <c r="B11" s="417"/>
      <c r="C11" s="7"/>
      <c r="D11" s="7">
        <v>0</v>
      </c>
      <c r="E11" s="17">
        <v>9</v>
      </c>
      <c r="F11" s="18">
        <v>17</v>
      </c>
      <c r="G11" s="16">
        <f t="shared" si="0"/>
        <v>26</v>
      </c>
      <c r="H11" s="16"/>
      <c r="I11" s="24">
        <v>9</v>
      </c>
      <c r="J11" s="9">
        <v>10</v>
      </c>
      <c r="K11" s="9">
        <v>6</v>
      </c>
      <c r="L11" s="9">
        <f t="shared" si="1"/>
        <v>25</v>
      </c>
      <c r="M11" s="9">
        <v>17</v>
      </c>
      <c r="N11" s="9">
        <v>8</v>
      </c>
      <c r="O11" s="41">
        <f t="shared" si="2"/>
        <v>25</v>
      </c>
      <c r="W11">
        <v>13</v>
      </c>
    </row>
    <row r="12" spans="1:23" ht="18" x14ac:dyDescent="0.25">
      <c r="A12" s="1" t="s">
        <v>8</v>
      </c>
      <c r="B12" s="417"/>
      <c r="C12" s="17"/>
      <c r="D12" s="17">
        <v>0</v>
      </c>
      <c r="E12" s="17">
        <v>10</v>
      </c>
      <c r="F12" s="17">
        <v>35</v>
      </c>
      <c r="G12" s="16">
        <f t="shared" si="0"/>
        <v>45</v>
      </c>
      <c r="H12" s="16"/>
      <c r="I12" s="24">
        <v>18</v>
      </c>
      <c r="J12" s="9">
        <v>21</v>
      </c>
      <c r="K12" s="9">
        <v>23</v>
      </c>
      <c r="L12" s="9">
        <f t="shared" si="1"/>
        <v>62</v>
      </c>
      <c r="M12" s="9">
        <v>35</v>
      </c>
      <c r="N12" s="9">
        <v>27</v>
      </c>
      <c r="O12" s="41">
        <f t="shared" si="2"/>
        <v>62</v>
      </c>
      <c r="W12">
        <v>3</v>
      </c>
    </row>
    <row r="13" spans="1:23" ht="18" x14ac:dyDescent="0.25">
      <c r="A13" s="1" t="s">
        <v>9</v>
      </c>
      <c r="B13" s="417"/>
      <c r="C13" s="7"/>
      <c r="D13" s="7">
        <v>0</v>
      </c>
      <c r="E13" s="17">
        <v>4</v>
      </c>
      <c r="F13" s="18">
        <v>18</v>
      </c>
      <c r="G13" s="16">
        <f t="shared" si="0"/>
        <v>22</v>
      </c>
      <c r="H13" s="16"/>
      <c r="I13" s="24">
        <v>13</v>
      </c>
      <c r="J13" s="9">
        <v>9</v>
      </c>
      <c r="K13" s="9">
        <v>10</v>
      </c>
      <c r="L13" s="9">
        <f t="shared" si="1"/>
        <v>32</v>
      </c>
      <c r="M13" s="9">
        <v>18</v>
      </c>
      <c r="N13" s="9">
        <v>14</v>
      </c>
      <c r="O13" s="41">
        <f t="shared" si="2"/>
        <v>32</v>
      </c>
      <c r="W13">
        <v>1</v>
      </c>
    </row>
    <row r="14" spans="1:23" ht="18" x14ac:dyDescent="0.25">
      <c r="A14" s="1" t="s">
        <v>10</v>
      </c>
      <c r="B14" s="417"/>
      <c r="C14" s="7">
        <v>2</v>
      </c>
      <c r="D14" s="7">
        <v>1</v>
      </c>
      <c r="E14" s="17">
        <v>5</v>
      </c>
      <c r="F14" s="18">
        <v>43</v>
      </c>
      <c r="G14" s="16">
        <f t="shared" si="0"/>
        <v>51</v>
      </c>
      <c r="H14" s="16"/>
      <c r="I14" s="24">
        <v>26</v>
      </c>
      <c r="J14" s="9">
        <v>9</v>
      </c>
      <c r="K14" s="9">
        <v>19</v>
      </c>
      <c r="L14" s="9">
        <f t="shared" si="1"/>
        <v>54</v>
      </c>
      <c r="M14" s="9">
        <v>40</v>
      </c>
      <c r="N14" s="9">
        <v>14</v>
      </c>
      <c r="O14" s="41">
        <f t="shared" si="2"/>
        <v>54</v>
      </c>
      <c r="W14">
        <v>1</v>
      </c>
    </row>
    <row r="15" spans="1:23" ht="18" x14ac:dyDescent="0.25">
      <c r="A15" s="1" t="s">
        <v>11</v>
      </c>
      <c r="B15" s="417"/>
      <c r="C15" s="7"/>
      <c r="D15" s="7">
        <v>0</v>
      </c>
      <c r="E15" s="17">
        <v>15</v>
      </c>
      <c r="F15" s="18">
        <v>22</v>
      </c>
      <c r="G15" s="16">
        <f t="shared" si="0"/>
        <v>37</v>
      </c>
      <c r="H15" s="16"/>
      <c r="I15" s="24">
        <v>14</v>
      </c>
      <c r="J15" s="9">
        <v>17</v>
      </c>
      <c r="K15" s="9">
        <v>10</v>
      </c>
      <c r="L15" s="9">
        <f t="shared" si="1"/>
        <v>41</v>
      </c>
      <c r="M15" s="9">
        <v>31</v>
      </c>
      <c r="N15" s="9">
        <v>10</v>
      </c>
      <c r="O15" s="41">
        <f t="shared" si="2"/>
        <v>41</v>
      </c>
      <c r="W15">
        <v>1</v>
      </c>
    </row>
    <row r="16" spans="1:23" ht="18" x14ac:dyDescent="0.25">
      <c r="A16" s="1" t="s">
        <v>12</v>
      </c>
      <c r="B16" s="417"/>
      <c r="C16" s="7"/>
      <c r="D16" s="7">
        <v>0</v>
      </c>
      <c r="E16" s="17">
        <v>7</v>
      </c>
      <c r="F16" s="18">
        <v>16</v>
      </c>
      <c r="G16" s="16">
        <f t="shared" si="0"/>
        <v>23</v>
      </c>
      <c r="H16" s="16"/>
      <c r="I16" s="24">
        <v>10</v>
      </c>
      <c r="J16" s="9">
        <v>8</v>
      </c>
      <c r="K16" s="9">
        <v>9</v>
      </c>
      <c r="L16" s="9">
        <f t="shared" si="1"/>
        <v>27</v>
      </c>
      <c r="M16" s="9">
        <v>15</v>
      </c>
      <c r="N16" s="9">
        <v>12</v>
      </c>
      <c r="O16" s="41">
        <f t="shared" si="2"/>
        <v>27</v>
      </c>
    </row>
    <row r="17" spans="1:15" ht="18" x14ac:dyDescent="0.25">
      <c r="A17" s="1" t="s">
        <v>13</v>
      </c>
      <c r="B17" s="417"/>
      <c r="C17" s="7"/>
      <c r="D17" s="7">
        <v>0</v>
      </c>
      <c r="E17" s="17">
        <v>7</v>
      </c>
      <c r="F17" s="18">
        <v>28</v>
      </c>
      <c r="G17" s="16">
        <f t="shared" si="0"/>
        <v>35</v>
      </c>
      <c r="H17" s="16"/>
      <c r="I17" s="24">
        <v>15</v>
      </c>
      <c r="J17" s="9">
        <v>15</v>
      </c>
      <c r="K17" s="9">
        <v>13</v>
      </c>
      <c r="L17" s="9">
        <f t="shared" si="1"/>
        <v>43</v>
      </c>
      <c r="M17" s="9">
        <v>24</v>
      </c>
      <c r="N17" s="9">
        <v>19</v>
      </c>
      <c r="O17" s="41">
        <f t="shared" si="2"/>
        <v>43</v>
      </c>
    </row>
    <row r="18" spans="1:15" ht="18" x14ac:dyDescent="0.25">
      <c r="A18" s="1" t="s">
        <v>14</v>
      </c>
      <c r="B18" s="417"/>
      <c r="C18" s="7"/>
      <c r="D18" s="7">
        <v>57</v>
      </c>
      <c r="E18" s="7">
        <v>6</v>
      </c>
      <c r="F18" s="7">
        <v>32</v>
      </c>
      <c r="G18" s="16">
        <f t="shared" si="0"/>
        <v>95</v>
      </c>
      <c r="H18" s="16"/>
      <c r="I18" s="24">
        <v>195</v>
      </c>
      <c r="J18" s="9">
        <v>4</v>
      </c>
      <c r="K18" s="9">
        <v>0</v>
      </c>
      <c r="L18" s="9">
        <f t="shared" si="1"/>
        <v>199</v>
      </c>
      <c r="M18" s="9">
        <v>89</v>
      </c>
      <c r="N18" s="9">
        <v>110</v>
      </c>
      <c r="O18" s="41">
        <f t="shared" si="2"/>
        <v>199</v>
      </c>
    </row>
    <row r="19" spans="1:15" ht="18" x14ac:dyDescent="0.25">
      <c r="A19" s="1" t="s">
        <v>15</v>
      </c>
      <c r="B19" s="417"/>
      <c r="C19" s="7"/>
      <c r="D19" s="7">
        <v>0</v>
      </c>
      <c r="E19" s="17">
        <v>6</v>
      </c>
      <c r="F19" s="18">
        <v>15</v>
      </c>
      <c r="G19" s="16">
        <f t="shared" si="0"/>
        <v>21</v>
      </c>
      <c r="H19" s="16"/>
      <c r="I19" s="24">
        <v>7</v>
      </c>
      <c r="J19" s="9">
        <v>4</v>
      </c>
      <c r="K19" s="9">
        <v>5</v>
      </c>
      <c r="L19" s="9">
        <f t="shared" si="1"/>
        <v>16</v>
      </c>
      <c r="M19" s="9">
        <v>7</v>
      </c>
      <c r="N19" s="9">
        <v>9</v>
      </c>
      <c r="O19" s="41">
        <f t="shared" si="2"/>
        <v>16</v>
      </c>
    </row>
    <row r="20" spans="1:15" ht="18" x14ac:dyDescent="0.25">
      <c r="A20" s="1" t="s">
        <v>16</v>
      </c>
      <c r="B20" s="417"/>
      <c r="C20" s="7"/>
      <c r="D20" s="7">
        <v>0</v>
      </c>
      <c r="E20" s="17">
        <v>6</v>
      </c>
      <c r="F20" s="18">
        <v>25</v>
      </c>
      <c r="G20" s="16">
        <f t="shared" si="0"/>
        <v>31</v>
      </c>
      <c r="H20" s="16"/>
      <c r="I20" s="24">
        <v>10</v>
      </c>
      <c r="J20" s="9">
        <v>12</v>
      </c>
      <c r="K20" s="9">
        <v>11</v>
      </c>
      <c r="L20" s="9">
        <f t="shared" si="1"/>
        <v>33</v>
      </c>
      <c r="M20" s="9">
        <v>19</v>
      </c>
      <c r="N20" s="9">
        <v>14</v>
      </c>
      <c r="O20" s="41">
        <f t="shared" si="2"/>
        <v>33</v>
      </c>
    </row>
    <row r="21" spans="1:15" ht="18" x14ac:dyDescent="0.25">
      <c r="A21" s="1" t="s">
        <v>17</v>
      </c>
      <c r="B21" s="417"/>
      <c r="C21" s="7"/>
      <c r="D21" s="7">
        <v>0</v>
      </c>
      <c r="E21" s="17">
        <v>0</v>
      </c>
      <c r="F21" s="18">
        <v>19</v>
      </c>
      <c r="G21" s="16">
        <f t="shared" si="0"/>
        <v>19</v>
      </c>
      <c r="H21" s="16"/>
      <c r="I21" s="24">
        <v>4</v>
      </c>
      <c r="J21" s="9">
        <v>4</v>
      </c>
      <c r="K21" s="9">
        <v>16</v>
      </c>
      <c r="L21" s="9">
        <f t="shared" si="1"/>
        <v>24</v>
      </c>
      <c r="M21" s="9">
        <v>14</v>
      </c>
      <c r="N21" s="9">
        <v>10</v>
      </c>
      <c r="O21" s="41">
        <f t="shared" si="2"/>
        <v>24</v>
      </c>
    </row>
    <row r="22" spans="1:15" ht="18" x14ac:dyDescent="0.25">
      <c r="A22" s="1" t="s">
        <v>18</v>
      </c>
      <c r="B22" s="417"/>
      <c r="C22" s="7"/>
      <c r="D22" s="7">
        <v>0</v>
      </c>
      <c r="E22" s="17">
        <v>5</v>
      </c>
      <c r="F22" s="18">
        <v>29</v>
      </c>
      <c r="G22" s="16">
        <f t="shared" si="0"/>
        <v>34</v>
      </c>
      <c r="H22" s="16"/>
      <c r="I22" s="24">
        <v>12</v>
      </c>
      <c r="J22" s="9">
        <v>13</v>
      </c>
      <c r="K22" s="9">
        <v>8</v>
      </c>
      <c r="L22" s="9">
        <f t="shared" si="1"/>
        <v>33</v>
      </c>
      <c r="M22" s="9">
        <v>19</v>
      </c>
      <c r="N22" s="9">
        <v>14</v>
      </c>
      <c r="O22" s="41">
        <f t="shared" si="2"/>
        <v>33</v>
      </c>
    </row>
    <row r="23" spans="1:15" ht="18" x14ac:dyDescent="0.25">
      <c r="A23" s="1" t="s">
        <v>19</v>
      </c>
      <c r="B23" s="417"/>
      <c r="C23" s="7"/>
      <c r="D23" s="7">
        <v>0</v>
      </c>
      <c r="E23" s="7">
        <v>6</v>
      </c>
      <c r="F23" s="7">
        <v>24</v>
      </c>
      <c r="G23" s="16">
        <f t="shared" si="0"/>
        <v>30</v>
      </c>
      <c r="H23" s="16"/>
      <c r="I23" s="24">
        <v>4</v>
      </c>
      <c r="J23" s="9">
        <v>5</v>
      </c>
      <c r="K23" s="9">
        <v>6</v>
      </c>
      <c r="L23" s="9">
        <f t="shared" si="1"/>
        <v>15</v>
      </c>
      <c r="M23" s="9">
        <v>11</v>
      </c>
      <c r="N23" s="9">
        <v>4</v>
      </c>
      <c r="O23" s="41">
        <f t="shared" si="2"/>
        <v>15</v>
      </c>
    </row>
    <row r="24" spans="1:15" ht="18" x14ac:dyDescent="0.25">
      <c r="A24" s="1" t="s">
        <v>20</v>
      </c>
      <c r="B24" s="417"/>
      <c r="C24" s="7"/>
      <c r="D24" s="7">
        <v>0</v>
      </c>
      <c r="E24" s="17">
        <v>1</v>
      </c>
      <c r="F24" s="18">
        <v>13</v>
      </c>
      <c r="G24" s="16">
        <f t="shared" si="0"/>
        <v>14</v>
      </c>
      <c r="H24" s="16"/>
      <c r="I24" s="24">
        <v>3</v>
      </c>
      <c r="J24" s="9">
        <v>6</v>
      </c>
      <c r="K24" s="9">
        <v>7</v>
      </c>
      <c r="L24" s="9">
        <f t="shared" si="1"/>
        <v>16</v>
      </c>
      <c r="M24" s="9">
        <v>13</v>
      </c>
      <c r="N24" s="9">
        <v>3</v>
      </c>
      <c r="O24" s="41">
        <f t="shared" si="2"/>
        <v>16</v>
      </c>
    </row>
    <row r="25" spans="1:15" ht="18" x14ac:dyDescent="0.25">
      <c r="A25" s="1" t="s">
        <v>21</v>
      </c>
      <c r="B25" s="417"/>
      <c r="C25" s="7"/>
      <c r="D25" s="7">
        <v>0</v>
      </c>
      <c r="E25" s="17">
        <v>8</v>
      </c>
      <c r="F25" s="18">
        <v>10</v>
      </c>
      <c r="G25" s="16">
        <f t="shared" si="0"/>
        <v>18</v>
      </c>
      <c r="H25" s="16"/>
      <c r="I25" s="24">
        <v>5</v>
      </c>
      <c r="J25" s="9">
        <v>5</v>
      </c>
      <c r="K25" s="9">
        <v>2</v>
      </c>
      <c r="L25" s="9">
        <f t="shared" si="1"/>
        <v>12</v>
      </c>
      <c r="M25" s="9">
        <v>6</v>
      </c>
      <c r="N25" s="9">
        <v>6</v>
      </c>
      <c r="O25" s="41">
        <f t="shared" si="2"/>
        <v>12</v>
      </c>
    </row>
    <row r="26" spans="1:15" ht="18" x14ac:dyDescent="0.25">
      <c r="A26" s="1" t="s">
        <v>22</v>
      </c>
      <c r="B26" s="417"/>
      <c r="C26" s="7"/>
      <c r="D26" s="7">
        <v>0</v>
      </c>
      <c r="E26" s="7">
        <v>4</v>
      </c>
      <c r="F26" s="7">
        <v>17</v>
      </c>
      <c r="G26" s="16">
        <f t="shared" si="0"/>
        <v>21</v>
      </c>
      <c r="H26" s="16"/>
      <c r="I26" s="24">
        <v>8</v>
      </c>
      <c r="J26" s="9">
        <v>8</v>
      </c>
      <c r="K26" s="9">
        <v>6</v>
      </c>
      <c r="L26" s="9">
        <f t="shared" si="1"/>
        <v>22</v>
      </c>
      <c r="M26" s="9">
        <v>12</v>
      </c>
      <c r="N26" s="9">
        <v>10</v>
      </c>
      <c r="O26" s="41">
        <f t="shared" si="2"/>
        <v>22</v>
      </c>
    </row>
    <row r="27" spans="1:15" ht="18" x14ac:dyDescent="0.25">
      <c r="A27" s="1" t="s">
        <v>23</v>
      </c>
      <c r="B27" s="418"/>
      <c r="C27" s="7"/>
      <c r="D27" s="7">
        <v>0</v>
      </c>
      <c r="E27" s="17">
        <v>4</v>
      </c>
      <c r="F27" s="18">
        <v>9</v>
      </c>
      <c r="G27" s="16">
        <f t="shared" si="0"/>
        <v>13</v>
      </c>
      <c r="H27" s="16"/>
      <c r="I27" s="24">
        <v>5</v>
      </c>
      <c r="J27" s="9">
        <v>5</v>
      </c>
      <c r="K27" s="9">
        <v>3</v>
      </c>
      <c r="L27" s="9">
        <f t="shared" si="1"/>
        <v>13</v>
      </c>
      <c r="M27" s="9">
        <v>8</v>
      </c>
      <c r="N27" s="9">
        <v>5</v>
      </c>
      <c r="O27" s="41">
        <f t="shared" si="2"/>
        <v>13</v>
      </c>
    </row>
    <row r="28" spans="1:15" ht="18.75" thickBot="1" x14ac:dyDescent="0.3">
      <c r="A28" s="1"/>
      <c r="B28" s="35" t="s">
        <v>71</v>
      </c>
      <c r="C28" s="2">
        <v>1</v>
      </c>
      <c r="D28" s="2">
        <v>0</v>
      </c>
      <c r="E28" s="19">
        <v>0</v>
      </c>
      <c r="F28" s="20">
        <v>0</v>
      </c>
      <c r="G28" s="16">
        <f t="shared" si="0"/>
        <v>1</v>
      </c>
      <c r="H28" s="34"/>
      <c r="I28" s="25"/>
      <c r="J28" s="26"/>
      <c r="K28" s="27"/>
      <c r="L28" s="25">
        <f t="shared" si="1"/>
        <v>0</v>
      </c>
      <c r="M28" s="26"/>
      <c r="N28" s="26"/>
      <c r="O28" s="42">
        <f t="shared" si="2"/>
        <v>0</v>
      </c>
    </row>
    <row r="29" spans="1:15" ht="19.5" thickBot="1" x14ac:dyDescent="0.3">
      <c r="A29" s="14">
        <f>A5+1</f>
        <v>1</v>
      </c>
      <c r="B29" s="3" t="s">
        <v>31</v>
      </c>
      <c r="C29" s="21">
        <f t="shared" ref="C29:K29" si="3">SUM(C6:C28)</f>
        <v>91</v>
      </c>
      <c r="D29" s="21">
        <f t="shared" si="3"/>
        <v>69</v>
      </c>
      <c r="E29" s="22">
        <f t="shared" si="3"/>
        <v>146</v>
      </c>
      <c r="F29" s="23">
        <f t="shared" si="3"/>
        <v>486</v>
      </c>
      <c r="G29" s="23">
        <f t="shared" si="3"/>
        <v>792</v>
      </c>
      <c r="H29" s="28">
        <f t="shared" si="3"/>
        <v>241</v>
      </c>
      <c r="I29" s="32">
        <f t="shared" si="3"/>
        <v>437</v>
      </c>
      <c r="J29" s="32">
        <f t="shared" si="3"/>
        <v>220</v>
      </c>
      <c r="K29" s="32">
        <f t="shared" si="3"/>
        <v>249</v>
      </c>
      <c r="L29" s="30">
        <f t="shared" si="1"/>
        <v>1147</v>
      </c>
      <c r="M29" s="29">
        <f t="shared" ref="M29:O29" si="4">SUM(M6:M28)</f>
        <v>613</v>
      </c>
      <c r="N29" s="29">
        <f t="shared" si="4"/>
        <v>534</v>
      </c>
      <c r="O29" s="31">
        <f t="shared" si="4"/>
        <v>1147</v>
      </c>
    </row>
  </sheetData>
  <mergeCells count="7">
    <mergeCell ref="I3:L4"/>
    <mergeCell ref="M3:O4"/>
    <mergeCell ref="B6:B27"/>
    <mergeCell ref="A1:G1"/>
    <mergeCell ref="A3:A4"/>
    <mergeCell ref="B3:B4"/>
    <mergeCell ref="C3:G4"/>
  </mergeCells>
  <pageMargins left="0.7" right="0.7" top="0.75" bottom="0.75" header="0.3" footer="0.3"/>
  <pageSetup paperSize="9" scale="75" fitToWidth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J13" sqref="J13"/>
    </sheetView>
  </sheetViews>
  <sheetFormatPr defaultRowHeight="15" x14ac:dyDescent="0.25"/>
  <cols>
    <col min="1" max="1" width="13" customWidth="1"/>
    <col min="2" max="2" width="53" customWidth="1"/>
    <col min="3" max="3" width="23.140625" style="53" customWidth="1"/>
    <col min="4" max="4" width="18" customWidth="1"/>
  </cols>
  <sheetData>
    <row r="1" spans="1:3" ht="60.75" customHeight="1" x14ac:dyDescent="0.25">
      <c r="A1" s="424" t="s">
        <v>115</v>
      </c>
      <c r="B1" s="424"/>
      <c r="C1" s="424"/>
    </row>
    <row r="2" spans="1:3" ht="21" x14ac:dyDescent="0.35">
      <c r="A2" s="54">
        <v>1</v>
      </c>
      <c r="B2" s="55" t="s">
        <v>116</v>
      </c>
      <c r="C2" s="54">
        <v>34</v>
      </c>
    </row>
    <row r="3" spans="1:3" ht="21" x14ac:dyDescent="0.35">
      <c r="A3" s="54">
        <v>2</v>
      </c>
      <c r="B3" s="55" t="s">
        <v>117</v>
      </c>
      <c r="C3" s="54">
        <v>14</v>
      </c>
    </row>
    <row r="4" spans="1:3" ht="21" x14ac:dyDescent="0.35">
      <c r="A4" s="54">
        <v>3</v>
      </c>
      <c r="B4" s="55" t="s">
        <v>118</v>
      </c>
      <c r="C4" s="54">
        <v>3</v>
      </c>
    </row>
    <row r="5" spans="1:3" ht="21" x14ac:dyDescent="0.35">
      <c r="A5" s="54">
        <v>4</v>
      </c>
      <c r="B5" s="55" t="s">
        <v>119</v>
      </c>
      <c r="C5" s="54">
        <v>1</v>
      </c>
    </row>
    <row r="6" spans="1:3" ht="21" x14ac:dyDescent="0.35">
      <c r="A6" s="54">
        <v>5</v>
      </c>
      <c r="B6" s="55" t="s">
        <v>120</v>
      </c>
      <c r="C6" s="54">
        <v>1</v>
      </c>
    </row>
    <row r="7" spans="1:3" ht="21" x14ac:dyDescent="0.35">
      <c r="A7" s="54">
        <v>6</v>
      </c>
      <c r="B7" s="55" t="s">
        <v>121</v>
      </c>
      <c r="C7" s="54">
        <v>1</v>
      </c>
    </row>
    <row r="8" spans="1:3" ht="21" x14ac:dyDescent="0.35">
      <c r="A8" s="54">
        <v>7</v>
      </c>
      <c r="B8" s="55" t="s">
        <v>122</v>
      </c>
      <c r="C8" s="54">
        <v>1</v>
      </c>
    </row>
    <row r="9" spans="1:3" ht="21" x14ac:dyDescent="0.35">
      <c r="A9" s="54">
        <v>8</v>
      </c>
      <c r="B9" s="55" t="s">
        <v>123</v>
      </c>
      <c r="C9" s="54">
        <v>3</v>
      </c>
    </row>
    <row r="10" spans="1:3" ht="21" x14ac:dyDescent="0.35">
      <c r="A10" s="54">
        <v>9</v>
      </c>
      <c r="B10" s="55" t="s">
        <v>124</v>
      </c>
      <c r="C10" s="54">
        <v>2</v>
      </c>
    </row>
    <row r="11" spans="1:3" ht="21" x14ac:dyDescent="0.35">
      <c r="A11" s="54">
        <v>10</v>
      </c>
      <c r="B11" s="55" t="s">
        <v>125</v>
      </c>
      <c r="C11" s="54">
        <v>2</v>
      </c>
    </row>
    <row r="12" spans="1:3" ht="21" x14ac:dyDescent="0.35">
      <c r="A12" s="54">
        <v>11</v>
      </c>
      <c r="B12" s="55" t="s">
        <v>128</v>
      </c>
      <c r="C12" s="54">
        <v>1</v>
      </c>
    </row>
    <row r="13" spans="1:3" ht="21" x14ac:dyDescent="0.35">
      <c r="A13" s="54">
        <v>12</v>
      </c>
      <c r="B13" s="55" t="s">
        <v>126</v>
      </c>
      <c r="C13" s="54">
        <v>2</v>
      </c>
    </row>
    <row r="14" spans="1:3" ht="21" x14ac:dyDescent="0.35">
      <c r="A14" s="54">
        <v>13</v>
      </c>
      <c r="B14" s="55" t="s">
        <v>127</v>
      </c>
      <c r="C14" s="54">
        <v>7</v>
      </c>
    </row>
    <row r="15" spans="1:3" ht="21" x14ac:dyDescent="0.35">
      <c r="A15" s="54">
        <v>14</v>
      </c>
      <c r="B15" s="55" t="s">
        <v>24</v>
      </c>
      <c r="C15" s="54">
        <v>2</v>
      </c>
    </row>
    <row r="16" spans="1:3" ht="21" x14ac:dyDescent="0.35">
      <c r="A16" s="54">
        <v>15</v>
      </c>
      <c r="B16" s="55" t="s">
        <v>26</v>
      </c>
      <c r="C16" s="54">
        <v>2</v>
      </c>
    </row>
    <row r="17" spans="1:3" ht="21" x14ac:dyDescent="0.35">
      <c r="A17" s="425" t="s">
        <v>30</v>
      </c>
      <c r="B17" s="426"/>
      <c r="C17" s="56">
        <f>SUM(C2:C16)</f>
        <v>76</v>
      </c>
    </row>
    <row r="18" spans="1:3" ht="21" x14ac:dyDescent="0.35">
      <c r="A18" s="55"/>
      <c r="B18" s="55"/>
      <c r="C18" s="54"/>
    </row>
    <row r="19" spans="1:3" ht="21" x14ac:dyDescent="0.35">
      <c r="A19" s="55" t="s">
        <v>129</v>
      </c>
      <c r="B19" s="55"/>
      <c r="C19" s="54">
        <v>35</v>
      </c>
    </row>
  </sheetData>
  <mergeCells count="2">
    <mergeCell ref="A1:C1"/>
    <mergeCell ref="A17:B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37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AA12" sqref="AA12"/>
    </sheetView>
  </sheetViews>
  <sheetFormatPr defaultColWidth="9.140625" defaultRowHeight="15" x14ac:dyDescent="0.25"/>
  <cols>
    <col min="1" max="1" width="4.7109375" style="48" customWidth="1"/>
    <col min="2" max="2" width="34.85546875" style="49" customWidth="1"/>
    <col min="3" max="24" width="5.5703125" style="43" customWidth="1"/>
    <col min="25" max="25" width="6.28515625" style="113" customWidth="1"/>
    <col min="26" max="16384" width="9.140625" style="43"/>
  </cols>
  <sheetData>
    <row r="1" spans="1:25" ht="29.25" customHeight="1" x14ac:dyDescent="0.3">
      <c r="A1" s="71" t="s">
        <v>131</v>
      </c>
      <c r="B1" s="72"/>
      <c r="C1" s="73"/>
      <c r="D1" s="73"/>
      <c r="E1" s="73"/>
      <c r="F1" s="73"/>
      <c r="G1" s="73"/>
      <c r="H1" s="73"/>
      <c r="I1" s="73"/>
      <c r="J1" s="73"/>
      <c r="K1" s="74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6"/>
    </row>
    <row r="2" spans="1:25" ht="17.25" customHeight="1" x14ac:dyDescent="0.35">
      <c r="A2" s="431" t="s">
        <v>27</v>
      </c>
      <c r="B2" s="77" t="s">
        <v>29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3"/>
    </row>
    <row r="3" spans="1:25" ht="15" customHeight="1" x14ac:dyDescent="0.25">
      <c r="A3" s="431"/>
      <c r="B3" s="434" t="s">
        <v>86</v>
      </c>
      <c r="C3" s="430" t="s">
        <v>2</v>
      </c>
      <c r="D3" s="430" t="s">
        <v>3</v>
      </c>
      <c r="E3" s="430" t="s">
        <v>4</v>
      </c>
      <c r="F3" s="430" t="s">
        <v>5</v>
      </c>
      <c r="G3" s="430" t="s">
        <v>6</v>
      </c>
      <c r="H3" s="430" t="s">
        <v>7</v>
      </c>
      <c r="I3" s="430" t="s">
        <v>8</v>
      </c>
      <c r="J3" s="430" t="s">
        <v>9</v>
      </c>
      <c r="K3" s="430" t="s">
        <v>10</v>
      </c>
      <c r="L3" s="430" t="s">
        <v>11</v>
      </c>
      <c r="M3" s="430" t="s">
        <v>12</v>
      </c>
      <c r="N3" s="430" t="s">
        <v>13</v>
      </c>
      <c r="O3" s="430" t="s">
        <v>14</v>
      </c>
      <c r="P3" s="430" t="s">
        <v>15</v>
      </c>
      <c r="Q3" s="430" t="s">
        <v>41</v>
      </c>
      <c r="R3" s="430" t="s">
        <v>17</v>
      </c>
      <c r="S3" s="430" t="s">
        <v>18</v>
      </c>
      <c r="T3" s="430" t="s">
        <v>19</v>
      </c>
      <c r="U3" s="430" t="s">
        <v>20</v>
      </c>
      <c r="V3" s="430" t="s">
        <v>21</v>
      </c>
      <c r="W3" s="430" t="s">
        <v>22</v>
      </c>
      <c r="X3" s="430" t="s">
        <v>23</v>
      </c>
      <c r="Y3" s="435" t="s">
        <v>132</v>
      </c>
    </row>
    <row r="4" spans="1:25" s="79" customFormat="1" ht="67.5" customHeight="1" x14ac:dyDescent="0.2">
      <c r="A4" s="78" t="s">
        <v>32</v>
      </c>
      <c r="B4" s="434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5"/>
    </row>
    <row r="5" spans="1:25" s="83" customFormat="1" ht="16.5" x14ac:dyDescent="0.25">
      <c r="A5" s="78">
        <v>1</v>
      </c>
      <c r="B5" s="80" t="s">
        <v>50</v>
      </c>
      <c r="C5" s="81">
        <f>'Work sheet'!G6</f>
        <v>28</v>
      </c>
      <c r="D5" s="81">
        <f>'Work sheet'!G7</f>
        <v>3</v>
      </c>
      <c r="E5" s="81">
        <f>'Work sheet'!G8</f>
        <v>12</v>
      </c>
      <c r="F5" s="81">
        <f>'Work sheet'!G9</f>
        <v>2</v>
      </c>
      <c r="G5" s="81">
        <f>'Work sheet'!G10</f>
        <v>8</v>
      </c>
      <c r="H5" s="81">
        <f>'Work sheet'!G11</f>
        <v>2</v>
      </c>
      <c r="I5" s="81">
        <f>'Work sheet'!G12</f>
        <v>5</v>
      </c>
      <c r="J5" s="81">
        <f>'Work sheet'!G13</f>
        <v>1</v>
      </c>
      <c r="K5" s="81">
        <f>'Work sheet'!G14</f>
        <v>6</v>
      </c>
      <c r="L5" s="81">
        <f>'Work sheet'!F15</f>
        <v>4</v>
      </c>
      <c r="M5" s="81">
        <f>'Work sheet'!G16</f>
        <v>3</v>
      </c>
      <c r="N5" s="81">
        <f>'Work sheet'!G17</f>
        <v>7</v>
      </c>
      <c r="O5" s="81">
        <f>'Work sheet'!G18</f>
        <v>42</v>
      </c>
      <c r="P5" s="81">
        <f>'Work sheet'!G19</f>
        <v>9</v>
      </c>
      <c r="Q5" s="81">
        <f>'Work sheet'!G20</f>
        <v>9</v>
      </c>
      <c r="R5" s="81">
        <f>'Work sheet'!G21</f>
        <v>6</v>
      </c>
      <c r="S5" s="81">
        <f>'Work sheet'!G22</f>
        <v>12</v>
      </c>
      <c r="T5" s="81">
        <f>'Work sheet'!G23</f>
        <v>8</v>
      </c>
      <c r="U5" s="81">
        <f>'Work sheet'!G24</f>
        <v>5</v>
      </c>
      <c r="V5" s="81">
        <f>'Work sheet'!G25</f>
        <v>2</v>
      </c>
      <c r="W5" s="81" t="e">
        <f>'Work sheet'!#REF!</f>
        <v>#REF!</v>
      </c>
      <c r="X5" s="81" t="e">
        <f>'Work sheet'!#REF!</f>
        <v>#REF!</v>
      </c>
      <c r="Y5" s="82" t="e">
        <f>SUM(C5:X5)</f>
        <v>#REF!</v>
      </c>
    </row>
    <row r="6" spans="1:25" ht="16.5" x14ac:dyDescent="0.25">
      <c r="A6" s="78">
        <v>2</v>
      </c>
      <c r="B6" s="84" t="s">
        <v>51</v>
      </c>
      <c r="C6" s="51">
        <v>12</v>
      </c>
      <c r="D6" s="51">
        <v>1</v>
      </c>
      <c r="E6" s="51">
        <v>2</v>
      </c>
      <c r="F6" s="51">
        <v>2</v>
      </c>
      <c r="G6" s="51">
        <v>4</v>
      </c>
      <c r="H6" s="51">
        <v>3</v>
      </c>
      <c r="I6" s="51">
        <v>2</v>
      </c>
      <c r="J6" s="51">
        <v>1</v>
      </c>
      <c r="K6" s="51">
        <v>3</v>
      </c>
      <c r="L6" s="51">
        <v>2</v>
      </c>
      <c r="M6" s="51">
        <v>1</v>
      </c>
      <c r="N6" s="51">
        <v>3</v>
      </c>
      <c r="O6" s="51">
        <v>40</v>
      </c>
      <c r="P6" s="51">
        <v>6</v>
      </c>
      <c r="Q6" s="51">
        <v>7</v>
      </c>
      <c r="R6" s="51">
        <v>2</v>
      </c>
      <c r="S6" s="51">
        <v>8</v>
      </c>
      <c r="T6" s="51">
        <v>2</v>
      </c>
      <c r="U6" s="51">
        <v>2</v>
      </c>
      <c r="V6" s="51">
        <v>1</v>
      </c>
      <c r="W6" s="51">
        <v>2</v>
      </c>
      <c r="X6" s="51">
        <v>1</v>
      </c>
      <c r="Y6" s="82">
        <f t="shared" ref="Y6:Y25" si="0">SUM(C6:X6)</f>
        <v>107</v>
      </c>
    </row>
    <row r="7" spans="1:25" ht="16.5" x14ac:dyDescent="0.25">
      <c r="A7" s="78">
        <v>3</v>
      </c>
      <c r="B7" s="84" t="s">
        <v>52</v>
      </c>
      <c r="C7" s="51">
        <v>3</v>
      </c>
      <c r="D7" s="51">
        <v>0</v>
      </c>
      <c r="E7" s="51">
        <v>1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1</v>
      </c>
      <c r="O7" s="51">
        <v>11</v>
      </c>
      <c r="P7" s="51">
        <v>0</v>
      </c>
      <c r="Q7" s="51">
        <v>2</v>
      </c>
      <c r="R7" s="51">
        <v>1</v>
      </c>
      <c r="S7" s="51">
        <v>1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82">
        <f t="shared" si="0"/>
        <v>20</v>
      </c>
    </row>
    <row r="8" spans="1:25" ht="16.5" x14ac:dyDescent="0.25">
      <c r="A8" s="78">
        <v>4</v>
      </c>
      <c r="B8" s="84" t="s">
        <v>53</v>
      </c>
      <c r="C8" s="51">
        <v>1</v>
      </c>
      <c r="D8" s="51">
        <v>0</v>
      </c>
      <c r="E8" s="51">
        <v>1</v>
      </c>
      <c r="F8" s="51">
        <v>0</v>
      </c>
      <c r="G8" s="51">
        <v>1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9</v>
      </c>
      <c r="P8" s="51">
        <v>2</v>
      </c>
      <c r="Q8" s="51">
        <v>1</v>
      </c>
      <c r="R8" s="51">
        <v>1</v>
      </c>
      <c r="S8" s="51">
        <v>1</v>
      </c>
      <c r="T8" s="51">
        <v>0</v>
      </c>
      <c r="U8" s="51">
        <v>0</v>
      </c>
      <c r="V8" s="51">
        <v>0</v>
      </c>
      <c r="W8" s="51">
        <v>1</v>
      </c>
      <c r="X8" s="51">
        <v>0</v>
      </c>
      <c r="Y8" s="82">
        <f t="shared" si="0"/>
        <v>18</v>
      </c>
    </row>
    <row r="9" spans="1:25" ht="16.5" x14ac:dyDescent="0.25">
      <c r="A9" s="78">
        <v>5</v>
      </c>
      <c r="B9" s="84" t="s">
        <v>54</v>
      </c>
      <c r="C9" s="51">
        <v>3</v>
      </c>
      <c r="D9" s="51">
        <v>0</v>
      </c>
      <c r="E9" s="51">
        <v>1</v>
      </c>
      <c r="F9" s="51">
        <v>0</v>
      </c>
      <c r="G9" s="51">
        <v>1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2</v>
      </c>
      <c r="O9" s="51">
        <v>19</v>
      </c>
      <c r="P9" s="51">
        <v>3</v>
      </c>
      <c r="Q9" s="51">
        <v>1</v>
      </c>
      <c r="R9" s="51">
        <v>2</v>
      </c>
      <c r="S9" s="51">
        <v>2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82">
        <f t="shared" si="0"/>
        <v>34</v>
      </c>
    </row>
    <row r="10" spans="1:25" ht="16.5" x14ac:dyDescent="0.25">
      <c r="A10" s="78">
        <v>6</v>
      </c>
      <c r="B10" s="84" t="s">
        <v>55</v>
      </c>
      <c r="C10" s="51">
        <v>1</v>
      </c>
      <c r="D10" s="51">
        <v>0</v>
      </c>
      <c r="E10" s="51">
        <v>1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9</v>
      </c>
      <c r="P10" s="51">
        <v>1</v>
      </c>
      <c r="Q10" s="51">
        <v>1</v>
      </c>
      <c r="R10" s="51">
        <v>0</v>
      </c>
      <c r="S10" s="51">
        <v>1</v>
      </c>
      <c r="T10" s="51">
        <v>0</v>
      </c>
      <c r="U10" s="51">
        <v>2</v>
      </c>
      <c r="V10" s="51">
        <v>0</v>
      </c>
      <c r="W10" s="51">
        <v>0</v>
      </c>
      <c r="X10" s="51">
        <v>0</v>
      </c>
      <c r="Y10" s="82">
        <f t="shared" si="0"/>
        <v>16</v>
      </c>
    </row>
    <row r="11" spans="1:25" ht="16.5" x14ac:dyDescent="0.3">
      <c r="A11" s="78">
        <v>7</v>
      </c>
      <c r="B11" s="84" t="s">
        <v>56</v>
      </c>
      <c r="C11" s="50">
        <v>1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3</v>
      </c>
      <c r="P11" s="50">
        <v>1</v>
      </c>
      <c r="Q11" s="50">
        <v>0</v>
      </c>
      <c r="R11" s="50">
        <v>0</v>
      </c>
      <c r="S11" s="50">
        <v>1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82">
        <f t="shared" si="0"/>
        <v>6</v>
      </c>
    </row>
    <row r="12" spans="1:25" ht="16.5" x14ac:dyDescent="0.25">
      <c r="A12" s="78">
        <v>8</v>
      </c>
      <c r="B12" s="84" t="s">
        <v>57</v>
      </c>
      <c r="C12" s="51">
        <v>1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1</v>
      </c>
      <c r="L12" s="51">
        <v>0</v>
      </c>
      <c r="M12" s="51">
        <v>1</v>
      </c>
      <c r="N12" s="51">
        <v>1</v>
      </c>
      <c r="O12" s="51">
        <v>5</v>
      </c>
      <c r="P12" s="51">
        <v>1</v>
      </c>
      <c r="Q12" s="51">
        <v>1</v>
      </c>
      <c r="R12" s="51">
        <v>1</v>
      </c>
      <c r="S12" s="51">
        <v>1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82">
        <f t="shared" si="0"/>
        <v>13</v>
      </c>
    </row>
    <row r="13" spans="1:25" ht="16.5" x14ac:dyDescent="0.25">
      <c r="A13" s="78">
        <v>9</v>
      </c>
      <c r="B13" s="84" t="s">
        <v>58</v>
      </c>
      <c r="C13" s="51">
        <v>1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2</v>
      </c>
      <c r="P13" s="51">
        <v>0</v>
      </c>
      <c r="Q13" s="51">
        <v>0</v>
      </c>
      <c r="R13" s="51">
        <v>0</v>
      </c>
      <c r="S13" s="51">
        <v>1</v>
      </c>
      <c r="T13" s="51">
        <v>0</v>
      </c>
      <c r="U13" s="51">
        <v>0</v>
      </c>
      <c r="V13" s="51">
        <v>0</v>
      </c>
      <c r="W13" s="51">
        <v>1</v>
      </c>
      <c r="X13" s="51">
        <v>0</v>
      </c>
      <c r="Y13" s="82">
        <f t="shared" si="0"/>
        <v>5</v>
      </c>
    </row>
    <row r="14" spans="1:25" ht="16.5" x14ac:dyDescent="0.25">
      <c r="A14" s="78">
        <v>10</v>
      </c>
      <c r="B14" s="84" t="s">
        <v>59</v>
      </c>
      <c r="C14" s="51">
        <v>1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2</v>
      </c>
      <c r="P14" s="51">
        <v>0</v>
      </c>
      <c r="Q14" s="51">
        <v>0</v>
      </c>
      <c r="R14" s="51">
        <v>1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82">
        <f t="shared" si="0"/>
        <v>4</v>
      </c>
    </row>
    <row r="15" spans="1:25" ht="16.5" x14ac:dyDescent="0.25">
      <c r="A15" s="78">
        <v>11</v>
      </c>
      <c r="B15" s="84" t="s">
        <v>60</v>
      </c>
      <c r="C15" s="51">
        <v>1</v>
      </c>
      <c r="D15" s="51">
        <v>0</v>
      </c>
      <c r="E15" s="51">
        <v>0</v>
      </c>
      <c r="F15" s="51">
        <v>0</v>
      </c>
      <c r="G15" s="51">
        <v>1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11</v>
      </c>
      <c r="P15" s="51">
        <v>1</v>
      </c>
      <c r="Q15" s="51">
        <v>1</v>
      </c>
      <c r="R15" s="51">
        <v>2</v>
      </c>
      <c r="S15" s="51">
        <v>1</v>
      </c>
      <c r="T15" s="51">
        <v>0</v>
      </c>
      <c r="U15" s="51">
        <v>0</v>
      </c>
      <c r="V15" s="51">
        <v>0</v>
      </c>
      <c r="W15" s="51">
        <v>1</v>
      </c>
      <c r="X15" s="51">
        <v>0</v>
      </c>
      <c r="Y15" s="82">
        <f t="shared" si="0"/>
        <v>19</v>
      </c>
    </row>
    <row r="16" spans="1:25" ht="16.5" x14ac:dyDescent="0.25">
      <c r="A16" s="78">
        <v>12</v>
      </c>
      <c r="B16" s="84" t="s">
        <v>61</v>
      </c>
      <c r="C16" s="51">
        <v>2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5</v>
      </c>
      <c r="P16" s="51">
        <v>1</v>
      </c>
      <c r="Q16" s="51">
        <v>1</v>
      </c>
      <c r="R16" s="51">
        <v>1</v>
      </c>
      <c r="S16" s="51">
        <v>1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82">
        <f t="shared" si="0"/>
        <v>11</v>
      </c>
    </row>
    <row r="17" spans="1:25" ht="16.5" x14ac:dyDescent="0.25">
      <c r="A17" s="78">
        <v>13</v>
      </c>
      <c r="B17" s="84" t="s">
        <v>62</v>
      </c>
      <c r="C17" s="51">
        <v>1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5</v>
      </c>
      <c r="P17" s="51">
        <v>1</v>
      </c>
      <c r="Q17" s="51">
        <v>1</v>
      </c>
      <c r="R17" s="51">
        <v>1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82">
        <f t="shared" si="0"/>
        <v>9</v>
      </c>
    </row>
    <row r="18" spans="1:25" ht="16.5" x14ac:dyDescent="0.25">
      <c r="A18" s="78">
        <v>14</v>
      </c>
      <c r="B18" s="84" t="s">
        <v>63</v>
      </c>
      <c r="C18" s="51">
        <v>1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2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82">
        <f t="shared" si="0"/>
        <v>3</v>
      </c>
    </row>
    <row r="19" spans="1:25" ht="16.5" x14ac:dyDescent="0.25">
      <c r="A19" s="78">
        <v>15</v>
      </c>
      <c r="B19" s="84" t="s">
        <v>64</v>
      </c>
      <c r="C19" s="51">
        <v>1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3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82">
        <f t="shared" si="0"/>
        <v>4</v>
      </c>
    </row>
    <row r="20" spans="1:25" ht="16.5" x14ac:dyDescent="0.25">
      <c r="A20" s="78">
        <v>16</v>
      </c>
      <c r="B20" s="84" t="s">
        <v>65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1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82">
        <f t="shared" si="0"/>
        <v>1</v>
      </c>
    </row>
    <row r="21" spans="1:25" ht="16.5" x14ac:dyDescent="0.25">
      <c r="A21" s="78">
        <v>17</v>
      </c>
      <c r="B21" s="84" t="s">
        <v>66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2</v>
      </c>
      <c r="P21" s="51">
        <v>1</v>
      </c>
      <c r="Q21" s="51">
        <v>0</v>
      </c>
      <c r="R21" s="51">
        <v>0</v>
      </c>
      <c r="S21" s="51">
        <v>1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82">
        <f t="shared" si="0"/>
        <v>4</v>
      </c>
    </row>
    <row r="22" spans="1:25" ht="16.5" x14ac:dyDescent="0.25">
      <c r="A22" s="78">
        <v>18</v>
      </c>
      <c r="B22" s="84" t="s">
        <v>67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1</v>
      </c>
      <c r="P22" s="51">
        <v>1</v>
      </c>
      <c r="Q22" s="51">
        <v>0</v>
      </c>
      <c r="R22" s="51">
        <v>0</v>
      </c>
      <c r="S22" s="51">
        <v>2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82">
        <f t="shared" si="0"/>
        <v>4</v>
      </c>
    </row>
    <row r="23" spans="1:25" ht="16.5" x14ac:dyDescent="0.25">
      <c r="A23" s="78">
        <v>19</v>
      </c>
      <c r="B23" s="84" t="s">
        <v>68</v>
      </c>
      <c r="C23" s="51">
        <v>1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1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82">
        <f t="shared" si="0"/>
        <v>2</v>
      </c>
    </row>
    <row r="24" spans="1:25" ht="16.5" x14ac:dyDescent="0.25">
      <c r="A24" s="78">
        <v>20</v>
      </c>
      <c r="B24" s="84" t="s">
        <v>69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4</v>
      </c>
      <c r="P24" s="51">
        <v>0</v>
      </c>
      <c r="Q24" s="51">
        <v>0</v>
      </c>
      <c r="R24" s="51">
        <v>1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82">
        <f t="shared" si="0"/>
        <v>5</v>
      </c>
    </row>
    <row r="25" spans="1:25" ht="16.5" x14ac:dyDescent="0.25">
      <c r="A25" s="78">
        <v>21</v>
      </c>
      <c r="B25" s="84" t="s">
        <v>70</v>
      </c>
      <c r="C25" s="51">
        <v>1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2</v>
      </c>
      <c r="P25" s="51">
        <v>1</v>
      </c>
      <c r="Q25" s="51">
        <v>1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1</v>
      </c>
      <c r="X25" s="51">
        <v>0</v>
      </c>
      <c r="Y25" s="82">
        <f t="shared" si="0"/>
        <v>6</v>
      </c>
    </row>
    <row r="26" spans="1:25" ht="19.5" customHeight="1" x14ac:dyDescent="0.25">
      <c r="A26" s="85"/>
      <c r="B26" s="86" t="s">
        <v>87</v>
      </c>
      <c r="C26" s="87">
        <f>SUM(C5:C25)</f>
        <v>60</v>
      </c>
      <c r="D26" s="87">
        <f t="shared" ref="D26:X26" si="1">SUM(D5:D25)</f>
        <v>4</v>
      </c>
      <c r="E26" s="87">
        <f t="shared" si="1"/>
        <v>18</v>
      </c>
      <c r="F26" s="87">
        <f t="shared" si="1"/>
        <v>4</v>
      </c>
      <c r="G26" s="87">
        <f t="shared" si="1"/>
        <v>15</v>
      </c>
      <c r="H26" s="87">
        <f t="shared" si="1"/>
        <v>5</v>
      </c>
      <c r="I26" s="87">
        <f t="shared" si="1"/>
        <v>7</v>
      </c>
      <c r="J26" s="87">
        <f t="shared" si="1"/>
        <v>2</v>
      </c>
      <c r="K26" s="87">
        <f t="shared" si="1"/>
        <v>10</v>
      </c>
      <c r="L26" s="87">
        <f t="shared" si="1"/>
        <v>6</v>
      </c>
      <c r="M26" s="87">
        <f t="shared" si="1"/>
        <v>5</v>
      </c>
      <c r="N26" s="87">
        <f t="shared" si="1"/>
        <v>14</v>
      </c>
      <c r="O26" s="87">
        <f t="shared" si="1"/>
        <v>179</v>
      </c>
      <c r="P26" s="87">
        <f t="shared" si="1"/>
        <v>29</v>
      </c>
      <c r="Q26" s="87">
        <f t="shared" si="1"/>
        <v>26</v>
      </c>
      <c r="R26" s="87">
        <f t="shared" si="1"/>
        <v>19</v>
      </c>
      <c r="S26" s="87">
        <f t="shared" si="1"/>
        <v>33</v>
      </c>
      <c r="T26" s="87">
        <f t="shared" si="1"/>
        <v>10</v>
      </c>
      <c r="U26" s="87">
        <f t="shared" si="1"/>
        <v>9</v>
      </c>
      <c r="V26" s="87">
        <f t="shared" si="1"/>
        <v>3</v>
      </c>
      <c r="W26" s="87" t="e">
        <f t="shared" si="1"/>
        <v>#REF!</v>
      </c>
      <c r="X26" s="87" t="e">
        <f t="shared" si="1"/>
        <v>#REF!</v>
      </c>
      <c r="Y26" s="88" t="e">
        <f>SUM(Y5:Y25)</f>
        <v>#REF!</v>
      </c>
    </row>
    <row r="27" spans="1:25" ht="16.5" x14ac:dyDescent="0.25">
      <c r="A27" s="89" t="s">
        <v>33</v>
      </c>
      <c r="B27" s="90" t="s">
        <v>88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82"/>
    </row>
    <row r="28" spans="1:25" ht="16.5" x14ac:dyDescent="0.3">
      <c r="A28" s="78">
        <v>22</v>
      </c>
      <c r="B28" s="84" t="s">
        <v>31</v>
      </c>
      <c r="C28" s="50">
        <v>98</v>
      </c>
      <c r="D28" s="50">
        <v>22</v>
      </c>
      <c r="E28" s="50">
        <v>57</v>
      </c>
      <c r="F28" s="50">
        <v>20</v>
      </c>
      <c r="G28" s="50">
        <v>66</v>
      </c>
      <c r="H28" s="50">
        <v>27</v>
      </c>
      <c r="I28" s="50">
        <v>49</v>
      </c>
      <c r="J28" s="50">
        <v>23</v>
      </c>
      <c r="K28" s="50">
        <v>51</v>
      </c>
      <c r="L28" s="50">
        <v>37</v>
      </c>
      <c r="M28" s="50">
        <v>25</v>
      </c>
      <c r="N28" s="50">
        <v>35</v>
      </c>
      <c r="O28" s="50">
        <v>95</v>
      </c>
      <c r="P28" s="50">
        <v>21</v>
      </c>
      <c r="Q28" s="50">
        <v>31</v>
      </c>
      <c r="R28" s="50">
        <v>19</v>
      </c>
      <c r="S28" s="50">
        <v>35</v>
      </c>
      <c r="T28" s="50">
        <v>32</v>
      </c>
      <c r="U28" s="50">
        <v>14</v>
      </c>
      <c r="V28" s="50">
        <v>21</v>
      </c>
      <c r="W28" s="50">
        <v>21</v>
      </c>
      <c r="X28" s="50">
        <v>13</v>
      </c>
      <c r="Y28" s="92">
        <f t="shared" ref="Y28:Y37" si="2">SUM(C28:X28)</f>
        <v>812</v>
      </c>
    </row>
    <row r="29" spans="1:25" ht="16.5" x14ac:dyDescent="0.3">
      <c r="A29" s="78">
        <v>23</v>
      </c>
      <c r="B29" s="84" t="s">
        <v>72</v>
      </c>
      <c r="C29" s="50">
        <v>4</v>
      </c>
      <c r="D29" s="50">
        <v>0</v>
      </c>
      <c r="E29" s="50">
        <v>2</v>
      </c>
      <c r="F29" s="50">
        <v>0</v>
      </c>
      <c r="G29" s="50">
        <v>2</v>
      </c>
      <c r="H29" s="50">
        <v>0</v>
      </c>
      <c r="I29" s="50">
        <v>2</v>
      </c>
      <c r="J29" s="50">
        <v>0</v>
      </c>
      <c r="K29" s="50">
        <v>1</v>
      </c>
      <c r="L29" s="50">
        <v>0</v>
      </c>
      <c r="M29" s="50">
        <v>0</v>
      </c>
      <c r="N29" s="50">
        <v>1</v>
      </c>
      <c r="O29" s="50">
        <v>12</v>
      </c>
      <c r="P29" s="50">
        <v>2</v>
      </c>
      <c r="Q29" s="50">
        <v>2</v>
      </c>
      <c r="R29" s="50">
        <v>2</v>
      </c>
      <c r="S29" s="50">
        <v>1</v>
      </c>
      <c r="T29" s="50">
        <v>2</v>
      </c>
      <c r="U29" s="50">
        <v>2</v>
      </c>
      <c r="V29" s="50">
        <v>0</v>
      </c>
      <c r="W29" s="50">
        <v>2</v>
      </c>
      <c r="X29" s="50">
        <v>1</v>
      </c>
      <c r="Y29" s="93">
        <f>SUM(C29:X29)</f>
        <v>38</v>
      </c>
    </row>
    <row r="30" spans="1:25" ht="16.5" x14ac:dyDescent="0.25">
      <c r="A30" s="78">
        <v>24</v>
      </c>
      <c r="B30" s="84" t="s">
        <v>73</v>
      </c>
      <c r="C30" s="51">
        <v>19</v>
      </c>
      <c r="D30" s="51">
        <v>2</v>
      </c>
      <c r="E30" s="51">
        <v>3</v>
      </c>
      <c r="F30" s="51">
        <v>1</v>
      </c>
      <c r="G30" s="51">
        <v>4</v>
      </c>
      <c r="H30" s="51">
        <v>1</v>
      </c>
      <c r="I30" s="51">
        <v>5</v>
      </c>
      <c r="J30" s="51">
        <v>1</v>
      </c>
      <c r="K30" s="51">
        <v>4</v>
      </c>
      <c r="L30" s="51">
        <v>2</v>
      </c>
      <c r="M30" s="51">
        <v>2</v>
      </c>
      <c r="N30" s="51">
        <v>2</v>
      </c>
      <c r="O30" s="51">
        <v>17</v>
      </c>
      <c r="P30" s="51">
        <v>3</v>
      </c>
      <c r="Q30" s="51">
        <v>2</v>
      </c>
      <c r="R30" s="51">
        <v>2</v>
      </c>
      <c r="S30" s="51">
        <v>2</v>
      </c>
      <c r="T30" s="51">
        <v>2</v>
      </c>
      <c r="U30" s="51">
        <v>1</v>
      </c>
      <c r="V30" s="51">
        <v>1</v>
      </c>
      <c r="W30" s="51">
        <v>1</v>
      </c>
      <c r="X30" s="51">
        <v>1</v>
      </c>
      <c r="Y30" s="92">
        <f t="shared" si="2"/>
        <v>78</v>
      </c>
    </row>
    <row r="31" spans="1:25" ht="16.5" x14ac:dyDescent="0.25">
      <c r="A31" s="78">
        <v>25</v>
      </c>
      <c r="B31" s="84" t="s">
        <v>28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1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92">
        <f t="shared" si="2"/>
        <v>1</v>
      </c>
    </row>
    <row r="32" spans="1:25" ht="16.5" x14ac:dyDescent="0.25">
      <c r="A32" s="78">
        <v>26</v>
      </c>
      <c r="B32" s="84" t="s">
        <v>49</v>
      </c>
      <c r="C32" s="51">
        <v>3</v>
      </c>
      <c r="D32" s="51">
        <v>0</v>
      </c>
      <c r="E32" s="51">
        <v>2</v>
      </c>
      <c r="F32" s="51">
        <v>1</v>
      </c>
      <c r="G32" s="51">
        <v>1</v>
      </c>
      <c r="H32" s="51">
        <v>1</v>
      </c>
      <c r="I32" s="51">
        <v>1</v>
      </c>
      <c r="J32" s="51">
        <v>1</v>
      </c>
      <c r="K32" s="51">
        <v>0</v>
      </c>
      <c r="L32" s="51">
        <v>1</v>
      </c>
      <c r="M32" s="51">
        <v>0</v>
      </c>
      <c r="N32" s="51">
        <v>1</v>
      </c>
      <c r="O32" s="51">
        <v>8</v>
      </c>
      <c r="P32" s="51">
        <v>4</v>
      </c>
      <c r="Q32" s="51">
        <v>1</v>
      </c>
      <c r="R32" s="51">
        <v>0</v>
      </c>
      <c r="S32" s="51">
        <v>1</v>
      </c>
      <c r="T32" s="51">
        <v>0</v>
      </c>
      <c r="U32" s="51">
        <v>0</v>
      </c>
      <c r="V32" s="51">
        <v>0</v>
      </c>
      <c r="W32" s="51">
        <v>1</v>
      </c>
      <c r="X32" s="51">
        <v>1</v>
      </c>
      <c r="Y32" s="92">
        <f t="shared" si="2"/>
        <v>28</v>
      </c>
    </row>
    <row r="33" spans="1:25" ht="16.5" x14ac:dyDescent="0.25">
      <c r="A33" s="78">
        <v>27</v>
      </c>
      <c r="B33" s="84" t="s">
        <v>48</v>
      </c>
      <c r="C33" s="51">
        <v>2</v>
      </c>
      <c r="D33" s="51">
        <v>0</v>
      </c>
      <c r="E33" s="51">
        <v>0</v>
      </c>
      <c r="F33" s="51">
        <v>0</v>
      </c>
      <c r="G33" s="51">
        <v>1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2</v>
      </c>
      <c r="P33" s="51">
        <v>0</v>
      </c>
      <c r="Q33" s="51">
        <v>1</v>
      </c>
      <c r="R33" s="51">
        <v>1</v>
      </c>
      <c r="S33" s="51">
        <v>0</v>
      </c>
      <c r="T33" s="51">
        <v>0</v>
      </c>
      <c r="U33" s="51">
        <v>0</v>
      </c>
      <c r="V33" s="51">
        <v>0</v>
      </c>
      <c r="W33" s="51">
        <v>1</v>
      </c>
      <c r="X33" s="51">
        <v>0</v>
      </c>
      <c r="Y33" s="92">
        <f t="shared" si="2"/>
        <v>8</v>
      </c>
    </row>
    <row r="34" spans="1:25" ht="16.5" x14ac:dyDescent="0.25">
      <c r="A34" s="78">
        <v>28</v>
      </c>
      <c r="B34" s="84" t="s">
        <v>47</v>
      </c>
      <c r="C34" s="51">
        <v>1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3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92">
        <f t="shared" si="2"/>
        <v>4</v>
      </c>
    </row>
    <row r="35" spans="1:25" ht="16.5" x14ac:dyDescent="0.25">
      <c r="A35" s="78">
        <v>29</v>
      </c>
      <c r="B35" s="94" t="s">
        <v>44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1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92">
        <f t="shared" si="2"/>
        <v>1</v>
      </c>
    </row>
    <row r="36" spans="1:25" ht="16.5" x14ac:dyDescent="0.25">
      <c r="A36" s="78">
        <v>30</v>
      </c>
      <c r="B36" s="94" t="s">
        <v>45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2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92">
        <f t="shared" si="2"/>
        <v>2</v>
      </c>
    </row>
    <row r="37" spans="1:25" ht="16.5" x14ac:dyDescent="0.25">
      <c r="A37" s="78">
        <v>31</v>
      </c>
      <c r="B37" s="94" t="s">
        <v>114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1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92">
        <f t="shared" si="2"/>
        <v>1</v>
      </c>
    </row>
    <row r="38" spans="1:25" ht="25.5" customHeight="1" x14ac:dyDescent="0.25">
      <c r="A38" s="85"/>
      <c r="B38" s="86" t="s">
        <v>89</v>
      </c>
      <c r="C38" s="95">
        <f>SUM(C28:C37)</f>
        <v>127</v>
      </c>
      <c r="D38" s="95">
        <f t="shared" ref="D38:Y38" si="3">SUM(D28:D37)</f>
        <v>24</v>
      </c>
      <c r="E38" s="95">
        <f t="shared" si="3"/>
        <v>64</v>
      </c>
      <c r="F38" s="95">
        <f t="shared" si="3"/>
        <v>22</v>
      </c>
      <c r="G38" s="95">
        <f t="shared" si="3"/>
        <v>74</v>
      </c>
      <c r="H38" s="95">
        <f t="shared" si="3"/>
        <v>29</v>
      </c>
      <c r="I38" s="95">
        <f t="shared" si="3"/>
        <v>57</v>
      </c>
      <c r="J38" s="95">
        <f t="shared" si="3"/>
        <v>25</v>
      </c>
      <c r="K38" s="95">
        <f t="shared" si="3"/>
        <v>56</v>
      </c>
      <c r="L38" s="95">
        <f t="shared" si="3"/>
        <v>40</v>
      </c>
      <c r="M38" s="95">
        <f t="shared" si="3"/>
        <v>27</v>
      </c>
      <c r="N38" s="95">
        <f t="shared" si="3"/>
        <v>39</v>
      </c>
      <c r="O38" s="95">
        <f t="shared" si="3"/>
        <v>142</v>
      </c>
      <c r="P38" s="95">
        <f t="shared" si="3"/>
        <v>30</v>
      </c>
      <c r="Q38" s="95">
        <f t="shared" si="3"/>
        <v>37</v>
      </c>
      <c r="R38" s="95">
        <f t="shared" si="3"/>
        <v>24</v>
      </c>
      <c r="S38" s="95">
        <f t="shared" si="3"/>
        <v>39</v>
      </c>
      <c r="T38" s="95">
        <f t="shared" si="3"/>
        <v>36</v>
      </c>
      <c r="U38" s="95">
        <f t="shared" si="3"/>
        <v>17</v>
      </c>
      <c r="V38" s="95">
        <f t="shared" si="3"/>
        <v>22</v>
      </c>
      <c r="W38" s="95">
        <f t="shared" si="3"/>
        <v>26</v>
      </c>
      <c r="X38" s="95">
        <f t="shared" si="3"/>
        <v>16</v>
      </c>
      <c r="Y38" s="96">
        <f t="shared" si="3"/>
        <v>973</v>
      </c>
    </row>
    <row r="39" spans="1:25" ht="16.5" x14ac:dyDescent="0.25">
      <c r="A39" s="89" t="s">
        <v>34</v>
      </c>
      <c r="B39" s="90" t="s">
        <v>90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82"/>
    </row>
    <row r="40" spans="1:25" ht="16.5" x14ac:dyDescent="0.25">
      <c r="A40" s="78">
        <v>32</v>
      </c>
      <c r="B40" s="84" t="s">
        <v>74</v>
      </c>
      <c r="C40" s="51">
        <v>1</v>
      </c>
      <c r="D40" s="51">
        <v>1</v>
      </c>
      <c r="E40" s="51">
        <v>55</v>
      </c>
      <c r="F40" s="51">
        <v>11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23</v>
      </c>
      <c r="M40" s="51">
        <v>9</v>
      </c>
      <c r="N40" s="51">
        <v>23</v>
      </c>
      <c r="O40" s="51">
        <v>54</v>
      </c>
      <c r="P40" s="51">
        <v>15</v>
      </c>
      <c r="Q40" s="51">
        <v>21</v>
      </c>
      <c r="R40" s="51">
        <v>0</v>
      </c>
      <c r="S40" s="51">
        <v>0</v>
      </c>
      <c r="T40" s="51">
        <v>0</v>
      </c>
      <c r="U40" s="51">
        <v>0</v>
      </c>
      <c r="V40" s="51">
        <v>2</v>
      </c>
      <c r="W40" s="51">
        <v>1</v>
      </c>
      <c r="X40" s="51">
        <v>1</v>
      </c>
      <c r="Y40" s="97">
        <f>SUM(C40:X40)</f>
        <v>217</v>
      </c>
    </row>
    <row r="41" spans="1:25" ht="16.5" x14ac:dyDescent="0.25">
      <c r="A41" s="78">
        <v>33</v>
      </c>
      <c r="B41" s="84" t="s">
        <v>91</v>
      </c>
      <c r="C41" s="51">
        <v>13</v>
      </c>
      <c r="D41" s="51">
        <v>8</v>
      </c>
      <c r="E41" s="51">
        <v>0</v>
      </c>
      <c r="F41" s="51">
        <v>0</v>
      </c>
      <c r="G41" s="51">
        <v>22</v>
      </c>
      <c r="H41" s="51">
        <v>13</v>
      </c>
      <c r="I41" s="51">
        <v>14</v>
      </c>
      <c r="J41" s="51">
        <v>5</v>
      </c>
      <c r="K41" s="51">
        <v>14</v>
      </c>
      <c r="L41" s="51">
        <v>0</v>
      </c>
      <c r="M41" s="51">
        <v>0</v>
      </c>
      <c r="N41" s="51">
        <v>0</v>
      </c>
      <c r="O41" s="51">
        <v>10</v>
      </c>
      <c r="P41" s="51">
        <v>1</v>
      </c>
      <c r="Q41" s="51">
        <v>8</v>
      </c>
      <c r="R41" s="51">
        <v>3</v>
      </c>
      <c r="S41" s="51">
        <v>0</v>
      </c>
      <c r="T41" s="51">
        <v>3</v>
      </c>
      <c r="U41" s="51">
        <v>3</v>
      </c>
      <c r="V41" s="51">
        <v>0</v>
      </c>
      <c r="W41" s="51">
        <v>0</v>
      </c>
      <c r="X41" s="51">
        <v>0</v>
      </c>
      <c r="Y41" s="97">
        <f t="shared" ref="Y41:Y42" si="4">SUM(C41:X41)</f>
        <v>117</v>
      </c>
    </row>
    <row r="42" spans="1:25" ht="20.25" customHeight="1" x14ac:dyDescent="0.25">
      <c r="A42" s="98"/>
      <c r="B42" s="86" t="s">
        <v>92</v>
      </c>
      <c r="C42" s="95">
        <f>C40+C41</f>
        <v>14</v>
      </c>
      <c r="D42" s="95">
        <f t="shared" ref="D42:X42" si="5">D40+D41</f>
        <v>9</v>
      </c>
      <c r="E42" s="95">
        <f t="shared" si="5"/>
        <v>55</v>
      </c>
      <c r="F42" s="95">
        <f t="shared" si="5"/>
        <v>11</v>
      </c>
      <c r="G42" s="95">
        <f t="shared" si="5"/>
        <v>22</v>
      </c>
      <c r="H42" s="95">
        <f t="shared" si="5"/>
        <v>13</v>
      </c>
      <c r="I42" s="95">
        <f t="shared" si="5"/>
        <v>14</v>
      </c>
      <c r="J42" s="95">
        <f t="shared" si="5"/>
        <v>5</v>
      </c>
      <c r="K42" s="95">
        <f t="shared" si="5"/>
        <v>14</v>
      </c>
      <c r="L42" s="95">
        <f t="shared" si="5"/>
        <v>23</v>
      </c>
      <c r="M42" s="95">
        <f t="shared" si="5"/>
        <v>9</v>
      </c>
      <c r="N42" s="95">
        <f t="shared" si="5"/>
        <v>23</v>
      </c>
      <c r="O42" s="95">
        <f t="shared" si="5"/>
        <v>64</v>
      </c>
      <c r="P42" s="95">
        <f t="shared" si="5"/>
        <v>16</v>
      </c>
      <c r="Q42" s="95">
        <f t="shared" si="5"/>
        <v>29</v>
      </c>
      <c r="R42" s="95">
        <f t="shared" si="5"/>
        <v>3</v>
      </c>
      <c r="S42" s="95">
        <f t="shared" si="5"/>
        <v>0</v>
      </c>
      <c r="T42" s="95">
        <f t="shared" si="5"/>
        <v>3</v>
      </c>
      <c r="U42" s="95">
        <f t="shared" si="5"/>
        <v>3</v>
      </c>
      <c r="V42" s="95">
        <f t="shared" si="5"/>
        <v>2</v>
      </c>
      <c r="W42" s="95">
        <f t="shared" si="5"/>
        <v>1</v>
      </c>
      <c r="X42" s="95">
        <f t="shared" si="5"/>
        <v>1</v>
      </c>
      <c r="Y42" s="99">
        <f t="shared" si="4"/>
        <v>334</v>
      </c>
    </row>
    <row r="43" spans="1:25" ht="24" customHeight="1" x14ac:dyDescent="0.3">
      <c r="A43" s="78" t="s">
        <v>35</v>
      </c>
      <c r="B43" s="100" t="s">
        <v>93</v>
      </c>
      <c r="C43" s="101">
        <f>C26+C38+C42</f>
        <v>201</v>
      </c>
      <c r="D43" s="101">
        <f t="shared" ref="D43:Y43" si="6">D26+D38+D42</f>
        <v>37</v>
      </c>
      <c r="E43" s="101">
        <f t="shared" si="6"/>
        <v>137</v>
      </c>
      <c r="F43" s="101">
        <f t="shared" si="6"/>
        <v>37</v>
      </c>
      <c r="G43" s="101">
        <f t="shared" si="6"/>
        <v>111</v>
      </c>
      <c r="H43" s="101">
        <f t="shared" si="6"/>
        <v>47</v>
      </c>
      <c r="I43" s="101">
        <f t="shared" si="6"/>
        <v>78</v>
      </c>
      <c r="J43" s="101">
        <f t="shared" si="6"/>
        <v>32</v>
      </c>
      <c r="K43" s="101">
        <f t="shared" si="6"/>
        <v>80</v>
      </c>
      <c r="L43" s="101">
        <f t="shared" si="6"/>
        <v>69</v>
      </c>
      <c r="M43" s="101">
        <f t="shared" si="6"/>
        <v>41</v>
      </c>
      <c r="N43" s="101">
        <f t="shared" si="6"/>
        <v>76</v>
      </c>
      <c r="O43" s="101">
        <f t="shared" si="6"/>
        <v>385</v>
      </c>
      <c r="P43" s="101">
        <f t="shared" si="6"/>
        <v>75</v>
      </c>
      <c r="Q43" s="101">
        <f t="shared" si="6"/>
        <v>92</v>
      </c>
      <c r="R43" s="101">
        <f t="shared" si="6"/>
        <v>46</v>
      </c>
      <c r="S43" s="101">
        <f t="shared" si="6"/>
        <v>72</v>
      </c>
      <c r="T43" s="101">
        <f t="shared" si="6"/>
        <v>49</v>
      </c>
      <c r="U43" s="101">
        <f t="shared" si="6"/>
        <v>29</v>
      </c>
      <c r="V43" s="101">
        <f t="shared" si="6"/>
        <v>27</v>
      </c>
      <c r="W43" s="101" t="e">
        <f t="shared" si="6"/>
        <v>#REF!</v>
      </c>
      <c r="X43" s="101" t="e">
        <f t="shared" si="6"/>
        <v>#REF!</v>
      </c>
      <c r="Y43" s="102" t="e">
        <f t="shared" si="6"/>
        <v>#REF!</v>
      </c>
    </row>
    <row r="44" spans="1:25" ht="16.5" x14ac:dyDescent="0.25">
      <c r="A44" s="89" t="s">
        <v>36</v>
      </c>
      <c r="B44" s="103" t="s">
        <v>94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82"/>
    </row>
    <row r="45" spans="1:25" ht="16.5" x14ac:dyDescent="0.25">
      <c r="A45" s="78">
        <v>34</v>
      </c>
      <c r="B45" s="104" t="s">
        <v>76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5</v>
      </c>
      <c r="N45" s="51">
        <v>10</v>
      </c>
      <c r="O45" s="51">
        <v>30</v>
      </c>
      <c r="P45" s="51">
        <v>8</v>
      </c>
      <c r="Q45" s="51">
        <v>7</v>
      </c>
      <c r="R45" s="51">
        <v>4</v>
      </c>
      <c r="S45" s="51">
        <v>12</v>
      </c>
      <c r="T45" s="51">
        <v>7</v>
      </c>
      <c r="U45" s="51">
        <v>4</v>
      </c>
      <c r="V45" s="51">
        <v>2</v>
      </c>
      <c r="W45" s="51">
        <v>0</v>
      </c>
      <c r="X45" s="51">
        <v>0</v>
      </c>
      <c r="Y45" s="97">
        <f>SUM(C45:X45)</f>
        <v>89</v>
      </c>
    </row>
    <row r="46" spans="1:25" ht="16.5" x14ac:dyDescent="0.25">
      <c r="A46" s="78">
        <v>35</v>
      </c>
      <c r="B46" s="104" t="s">
        <v>77</v>
      </c>
      <c r="C46" s="51">
        <v>0</v>
      </c>
      <c r="D46" s="51">
        <v>0</v>
      </c>
      <c r="E46" s="51">
        <v>17</v>
      </c>
      <c r="F46" s="51">
        <v>5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13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97">
        <f t="shared" ref="Y46:Y54" si="7">SUM(C46:X46)</f>
        <v>35</v>
      </c>
    </row>
    <row r="47" spans="1:25" ht="16.5" x14ac:dyDescent="0.25">
      <c r="A47" s="78">
        <v>36</v>
      </c>
      <c r="B47" s="104" t="s">
        <v>78</v>
      </c>
      <c r="C47" s="51">
        <v>0</v>
      </c>
      <c r="D47" s="51">
        <v>0</v>
      </c>
      <c r="E47" s="51">
        <v>0</v>
      </c>
      <c r="F47" s="51">
        <v>0</v>
      </c>
      <c r="G47" s="51">
        <v>17</v>
      </c>
      <c r="H47" s="51">
        <v>5</v>
      </c>
      <c r="I47" s="51">
        <v>9</v>
      </c>
      <c r="J47" s="51">
        <v>4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97">
        <f t="shared" si="7"/>
        <v>35</v>
      </c>
    </row>
    <row r="48" spans="1:25" ht="16.5" x14ac:dyDescent="0.25">
      <c r="A48" s="78">
        <v>37</v>
      </c>
      <c r="B48" s="104" t="s">
        <v>79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10</v>
      </c>
      <c r="P48" s="51">
        <v>1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97">
        <f t="shared" si="7"/>
        <v>11</v>
      </c>
    </row>
    <row r="49" spans="1:25" ht="16.5" x14ac:dyDescent="0.25">
      <c r="A49" s="78">
        <v>38</v>
      </c>
      <c r="B49" s="104" t="s">
        <v>81</v>
      </c>
      <c r="C49" s="51">
        <v>11</v>
      </c>
      <c r="D49" s="51">
        <v>4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15</v>
      </c>
      <c r="L49" s="51">
        <v>0</v>
      </c>
      <c r="M49" s="51">
        <v>0</v>
      </c>
      <c r="N49" s="51">
        <v>0</v>
      </c>
      <c r="O49" s="51">
        <v>1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4</v>
      </c>
      <c r="X49" s="51">
        <v>3</v>
      </c>
      <c r="Y49" s="97">
        <f t="shared" si="7"/>
        <v>38</v>
      </c>
    </row>
    <row r="50" spans="1:25" ht="16.5" x14ac:dyDescent="0.25">
      <c r="A50" s="78">
        <v>39</v>
      </c>
      <c r="B50" s="104" t="s">
        <v>95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4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97">
        <f t="shared" si="7"/>
        <v>4</v>
      </c>
    </row>
    <row r="51" spans="1:25" ht="16.5" x14ac:dyDescent="0.25">
      <c r="A51" s="78">
        <v>40</v>
      </c>
      <c r="B51" s="104" t="s">
        <v>96</v>
      </c>
      <c r="C51" s="51">
        <v>2</v>
      </c>
      <c r="D51" s="51">
        <v>1</v>
      </c>
      <c r="E51" s="51">
        <v>4</v>
      </c>
      <c r="F51" s="51">
        <v>2</v>
      </c>
      <c r="G51" s="51">
        <v>4</v>
      </c>
      <c r="H51" s="51">
        <v>2</v>
      </c>
      <c r="I51" s="51">
        <v>2</v>
      </c>
      <c r="J51" s="51">
        <v>1</v>
      </c>
      <c r="K51" s="51">
        <v>4</v>
      </c>
      <c r="L51" s="51">
        <v>2</v>
      </c>
      <c r="M51" s="51">
        <v>2</v>
      </c>
      <c r="N51" s="51">
        <v>3</v>
      </c>
      <c r="O51" s="51">
        <v>7</v>
      </c>
      <c r="P51" s="51">
        <v>2</v>
      </c>
      <c r="Q51" s="51">
        <v>2</v>
      </c>
      <c r="R51" s="51">
        <v>1</v>
      </c>
      <c r="S51" s="51">
        <v>4</v>
      </c>
      <c r="T51" s="51">
        <v>1</v>
      </c>
      <c r="U51" s="51">
        <v>2</v>
      </c>
      <c r="V51" s="51">
        <v>1</v>
      </c>
      <c r="W51" s="51">
        <v>1</v>
      </c>
      <c r="X51" s="51">
        <v>1</v>
      </c>
      <c r="Y51" s="97">
        <f t="shared" si="7"/>
        <v>51</v>
      </c>
    </row>
    <row r="52" spans="1:25" ht="16.5" x14ac:dyDescent="0.25">
      <c r="A52" s="78">
        <v>41</v>
      </c>
      <c r="B52" s="104" t="s">
        <v>97</v>
      </c>
      <c r="C52" s="51">
        <v>1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97">
        <f t="shared" si="7"/>
        <v>1</v>
      </c>
    </row>
    <row r="53" spans="1:25" ht="16.5" x14ac:dyDescent="0.25">
      <c r="A53" s="78">
        <v>42</v>
      </c>
      <c r="B53" s="104" t="s">
        <v>98</v>
      </c>
      <c r="C53" s="51">
        <v>0</v>
      </c>
      <c r="D53" s="51">
        <v>0</v>
      </c>
      <c r="E53" s="51">
        <v>3</v>
      </c>
      <c r="F53" s="51">
        <v>1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1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97">
        <f t="shared" si="7"/>
        <v>5</v>
      </c>
    </row>
    <row r="54" spans="1:25" ht="16.5" x14ac:dyDescent="0.25">
      <c r="A54" s="78">
        <v>43</v>
      </c>
      <c r="B54" s="104" t="s">
        <v>99</v>
      </c>
      <c r="C54" s="51">
        <v>0</v>
      </c>
      <c r="D54" s="51">
        <v>0</v>
      </c>
      <c r="E54" s="51">
        <v>0</v>
      </c>
      <c r="F54" s="51">
        <v>0</v>
      </c>
      <c r="G54" s="51">
        <v>5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97">
        <f t="shared" si="7"/>
        <v>5</v>
      </c>
    </row>
    <row r="55" spans="1:25" ht="17.25" customHeight="1" x14ac:dyDescent="0.25">
      <c r="A55" s="105"/>
      <c r="B55" s="106" t="s">
        <v>37</v>
      </c>
      <c r="C55" s="95">
        <f>SUM(C45:C54)</f>
        <v>14</v>
      </c>
      <c r="D55" s="95">
        <f t="shared" ref="D55:Y55" si="8">SUM(D45:D54)</f>
        <v>5</v>
      </c>
      <c r="E55" s="95">
        <f t="shared" si="8"/>
        <v>24</v>
      </c>
      <c r="F55" s="95">
        <f t="shared" si="8"/>
        <v>8</v>
      </c>
      <c r="G55" s="95">
        <f t="shared" si="8"/>
        <v>26</v>
      </c>
      <c r="H55" s="95">
        <f t="shared" si="8"/>
        <v>7</v>
      </c>
      <c r="I55" s="95">
        <f t="shared" si="8"/>
        <v>11</v>
      </c>
      <c r="J55" s="95">
        <f t="shared" si="8"/>
        <v>5</v>
      </c>
      <c r="K55" s="95">
        <f t="shared" si="8"/>
        <v>19</v>
      </c>
      <c r="L55" s="95">
        <f t="shared" si="8"/>
        <v>16</v>
      </c>
      <c r="M55" s="95">
        <f t="shared" si="8"/>
        <v>7</v>
      </c>
      <c r="N55" s="95">
        <f t="shared" si="8"/>
        <v>13</v>
      </c>
      <c r="O55" s="95">
        <f t="shared" si="8"/>
        <v>48</v>
      </c>
      <c r="P55" s="95">
        <f t="shared" si="8"/>
        <v>11</v>
      </c>
      <c r="Q55" s="95">
        <f t="shared" si="8"/>
        <v>13</v>
      </c>
      <c r="R55" s="95">
        <f t="shared" si="8"/>
        <v>5</v>
      </c>
      <c r="S55" s="95">
        <f t="shared" si="8"/>
        <v>16</v>
      </c>
      <c r="T55" s="95">
        <f t="shared" si="8"/>
        <v>8</v>
      </c>
      <c r="U55" s="95">
        <f t="shared" si="8"/>
        <v>6</v>
      </c>
      <c r="V55" s="95">
        <f t="shared" si="8"/>
        <v>3</v>
      </c>
      <c r="W55" s="95">
        <f t="shared" si="8"/>
        <v>5</v>
      </c>
      <c r="X55" s="95">
        <f t="shared" si="8"/>
        <v>4</v>
      </c>
      <c r="Y55" s="96">
        <f t="shared" si="8"/>
        <v>274</v>
      </c>
    </row>
    <row r="56" spans="1:25" ht="16.5" x14ac:dyDescent="0.25">
      <c r="A56" s="78" t="s">
        <v>38</v>
      </c>
      <c r="B56" s="107" t="s">
        <v>133</v>
      </c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82"/>
    </row>
    <row r="57" spans="1:25" ht="16.5" x14ac:dyDescent="0.25">
      <c r="A57" s="78">
        <v>44</v>
      </c>
      <c r="B57" s="104" t="s">
        <v>101</v>
      </c>
      <c r="C57" s="51">
        <v>1</v>
      </c>
      <c r="D57" s="51">
        <v>0</v>
      </c>
      <c r="E57" s="51">
        <v>1</v>
      </c>
      <c r="F57" s="51">
        <v>0</v>
      </c>
      <c r="G57" s="51">
        <v>0</v>
      </c>
      <c r="H57" s="51">
        <v>0</v>
      </c>
      <c r="I57" s="51">
        <v>1</v>
      </c>
      <c r="J57" s="51">
        <v>0</v>
      </c>
      <c r="K57" s="51">
        <v>0</v>
      </c>
      <c r="L57" s="51">
        <v>0</v>
      </c>
      <c r="M57" s="51">
        <v>0</v>
      </c>
      <c r="N57" s="51">
        <v>1</v>
      </c>
      <c r="O57" s="51">
        <v>1</v>
      </c>
      <c r="P57" s="51">
        <v>0</v>
      </c>
      <c r="Q57" s="51">
        <v>1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1</v>
      </c>
      <c r="X57" s="51">
        <v>1</v>
      </c>
      <c r="Y57" s="97">
        <v>8</v>
      </c>
    </row>
    <row r="58" spans="1:25" ht="15.75" customHeight="1" x14ac:dyDescent="0.25">
      <c r="A58" s="105"/>
      <c r="B58" s="106" t="s">
        <v>39</v>
      </c>
      <c r="C58" s="95">
        <f>SUM(C57)</f>
        <v>1</v>
      </c>
      <c r="D58" s="95">
        <f t="shared" ref="D58:Y58" si="9">SUM(D57)</f>
        <v>0</v>
      </c>
      <c r="E58" s="95">
        <f t="shared" si="9"/>
        <v>1</v>
      </c>
      <c r="F58" s="95">
        <f t="shared" si="9"/>
        <v>0</v>
      </c>
      <c r="G58" s="95">
        <f t="shared" si="9"/>
        <v>0</v>
      </c>
      <c r="H58" s="95">
        <f t="shared" si="9"/>
        <v>0</v>
      </c>
      <c r="I58" s="95">
        <f t="shared" si="9"/>
        <v>1</v>
      </c>
      <c r="J58" s="95">
        <f t="shared" si="9"/>
        <v>0</v>
      </c>
      <c r="K58" s="95">
        <f t="shared" si="9"/>
        <v>0</v>
      </c>
      <c r="L58" s="95">
        <f t="shared" si="9"/>
        <v>0</v>
      </c>
      <c r="M58" s="95">
        <f t="shared" si="9"/>
        <v>0</v>
      </c>
      <c r="N58" s="95">
        <f t="shared" si="9"/>
        <v>1</v>
      </c>
      <c r="O58" s="95">
        <f t="shared" si="9"/>
        <v>1</v>
      </c>
      <c r="P58" s="95">
        <f t="shared" si="9"/>
        <v>0</v>
      </c>
      <c r="Q58" s="95">
        <f t="shared" si="9"/>
        <v>1</v>
      </c>
      <c r="R58" s="95">
        <f t="shared" si="9"/>
        <v>0</v>
      </c>
      <c r="S58" s="95">
        <f t="shared" si="9"/>
        <v>0</v>
      </c>
      <c r="T58" s="95">
        <f t="shared" si="9"/>
        <v>0</v>
      </c>
      <c r="U58" s="95">
        <f t="shared" si="9"/>
        <v>0</v>
      </c>
      <c r="V58" s="95">
        <f t="shared" si="9"/>
        <v>0</v>
      </c>
      <c r="W58" s="95">
        <f t="shared" si="9"/>
        <v>1</v>
      </c>
      <c r="X58" s="95">
        <f t="shared" si="9"/>
        <v>1</v>
      </c>
      <c r="Y58" s="96">
        <f t="shared" si="9"/>
        <v>8</v>
      </c>
    </row>
    <row r="59" spans="1:25" ht="18.75" customHeight="1" thickBot="1" x14ac:dyDescent="0.3">
      <c r="A59" s="108" t="s">
        <v>102</v>
      </c>
      <c r="B59" s="109"/>
      <c r="C59" s="110">
        <f>C43+C55+C58</f>
        <v>216</v>
      </c>
      <c r="D59" s="110">
        <f t="shared" ref="D59:Y59" si="10">D43+D55+D58</f>
        <v>42</v>
      </c>
      <c r="E59" s="110">
        <f t="shared" si="10"/>
        <v>162</v>
      </c>
      <c r="F59" s="110">
        <f t="shared" si="10"/>
        <v>45</v>
      </c>
      <c r="G59" s="110">
        <f t="shared" si="10"/>
        <v>137</v>
      </c>
      <c r="H59" s="110">
        <f t="shared" si="10"/>
        <v>54</v>
      </c>
      <c r="I59" s="110">
        <f t="shared" si="10"/>
        <v>90</v>
      </c>
      <c r="J59" s="110">
        <f t="shared" si="10"/>
        <v>37</v>
      </c>
      <c r="K59" s="110">
        <f t="shared" si="10"/>
        <v>99</v>
      </c>
      <c r="L59" s="110">
        <f t="shared" si="10"/>
        <v>85</v>
      </c>
      <c r="M59" s="110">
        <f t="shared" si="10"/>
        <v>48</v>
      </c>
      <c r="N59" s="110">
        <f t="shared" si="10"/>
        <v>90</v>
      </c>
      <c r="O59" s="110">
        <f t="shared" si="10"/>
        <v>434</v>
      </c>
      <c r="P59" s="110">
        <f t="shared" si="10"/>
        <v>86</v>
      </c>
      <c r="Q59" s="110">
        <f t="shared" si="10"/>
        <v>106</v>
      </c>
      <c r="R59" s="110">
        <f t="shared" si="10"/>
        <v>51</v>
      </c>
      <c r="S59" s="110">
        <f t="shared" si="10"/>
        <v>88</v>
      </c>
      <c r="T59" s="110">
        <f t="shared" si="10"/>
        <v>57</v>
      </c>
      <c r="U59" s="110">
        <f t="shared" si="10"/>
        <v>35</v>
      </c>
      <c r="V59" s="110">
        <f t="shared" si="10"/>
        <v>30</v>
      </c>
      <c r="W59" s="110" t="e">
        <f t="shared" si="10"/>
        <v>#REF!</v>
      </c>
      <c r="X59" s="110" t="e">
        <f t="shared" si="10"/>
        <v>#REF!</v>
      </c>
      <c r="Y59" s="111" t="e">
        <f t="shared" si="10"/>
        <v>#REF!</v>
      </c>
    </row>
    <row r="60" spans="1:25" ht="15.75" thickBot="1" x14ac:dyDescent="0.3">
      <c r="A60" s="62"/>
      <c r="B60" s="112" t="s">
        <v>134</v>
      </c>
      <c r="C60" s="427">
        <v>967</v>
      </c>
      <c r="D60" s="428"/>
      <c r="E60" s="428"/>
      <c r="F60" s="428"/>
      <c r="G60" s="429"/>
      <c r="H60" s="427"/>
      <c r="I60" s="428"/>
      <c r="J60" s="428"/>
      <c r="K60" s="429"/>
    </row>
    <row r="61" spans="1:25" ht="15.75" thickBot="1" x14ac:dyDescent="0.3">
      <c r="A61" s="62"/>
      <c r="B61" s="112" t="s">
        <v>135</v>
      </c>
      <c r="C61" s="427">
        <v>1025</v>
      </c>
      <c r="D61" s="428"/>
      <c r="E61" s="428"/>
      <c r="F61" s="428"/>
      <c r="G61" s="429"/>
      <c r="H61" s="427"/>
      <c r="I61" s="428"/>
      <c r="J61" s="428"/>
      <c r="K61" s="429"/>
    </row>
    <row r="62" spans="1:25" ht="15.75" thickBot="1" x14ac:dyDescent="0.3">
      <c r="A62" s="62"/>
      <c r="B62" s="112" t="s">
        <v>136</v>
      </c>
      <c r="C62" s="427">
        <v>75</v>
      </c>
      <c r="D62" s="428"/>
      <c r="E62" s="428"/>
      <c r="F62" s="428"/>
      <c r="G62" s="429"/>
      <c r="H62" s="427"/>
      <c r="I62" s="428"/>
      <c r="J62" s="428"/>
      <c r="K62" s="429"/>
    </row>
    <row r="63" spans="1:25" ht="15.75" thickBot="1" x14ac:dyDescent="0.3">
      <c r="A63" s="62"/>
      <c r="B63" s="112" t="s">
        <v>137</v>
      </c>
      <c r="C63" s="427">
        <f>SUM(C60:C62)</f>
        <v>2067</v>
      </c>
      <c r="D63" s="428"/>
      <c r="E63" s="428"/>
      <c r="F63" s="428"/>
      <c r="G63" s="429"/>
      <c r="H63" s="427"/>
      <c r="I63" s="428"/>
      <c r="J63" s="428"/>
      <c r="K63" s="429"/>
    </row>
    <row r="64" spans="1:25" x14ac:dyDescent="0.25">
      <c r="A64" s="45"/>
      <c r="B64" s="46"/>
    </row>
    <row r="65" spans="1:2" x14ac:dyDescent="0.25">
      <c r="A65" s="45"/>
      <c r="B65" s="46"/>
    </row>
    <row r="66" spans="1:2" x14ac:dyDescent="0.25">
      <c r="A66" s="45"/>
      <c r="B66" s="46"/>
    </row>
    <row r="67" spans="1:2" x14ac:dyDescent="0.25">
      <c r="A67" s="45"/>
      <c r="B67" s="46"/>
    </row>
    <row r="68" spans="1:2" x14ac:dyDescent="0.25">
      <c r="A68" s="45"/>
      <c r="B68" s="46"/>
    </row>
    <row r="69" spans="1:2" x14ac:dyDescent="0.25">
      <c r="A69" s="45"/>
      <c r="B69" s="46"/>
    </row>
    <row r="70" spans="1:2" x14ac:dyDescent="0.25">
      <c r="A70" s="45"/>
      <c r="B70" s="46"/>
    </row>
    <row r="71" spans="1:2" x14ac:dyDescent="0.25">
      <c r="A71" s="45"/>
      <c r="B71" s="46"/>
    </row>
    <row r="72" spans="1:2" x14ac:dyDescent="0.25">
      <c r="A72" s="45"/>
      <c r="B72" s="46"/>
    </row>
    <row r="73" spans="1:2" x14ac:dyDescent="0.25">
      <c r="A73" s="45"/>
      <c r="B73" s="46"/>
    </row>
    <row r="74" spans="1:2" x14ac:dyDescent="0.25">
      <c r="A74" s="45"/>
      <c r="B74" s="46"/>
    </row>
    <row r="75" spans="1:2" x14ac:dyDescent="0.25">
      <c r="A75" s="45"/>
      <c r="B75" s="46"/>
    </row>
    <row r="76" spans="1:2" x14ac:dyDescent="0.25">
      <c r="A76" s="45"/>
      <c r="B76" s="46"/>
    </row>
    <row r="77" spans="1:2" x14ac:dyDescent="0.25">
      <c r="A77" s="45"/>
      <c r="B77" s="46"/>
    </row>
    <row r="78" spans="1:2" x14ac:dyDescent="0.25">
      <c r="A78" s="45"/>
      <c r="B78" s="46"/>
    </row>
    <row r="79" spans="1:2" x14ac:dyDescent="0.25">
      <c r="A79" s="45"/>
      <c r="B79" s="46"/>
    </row>
    <row r="80" spans="1:2" x14ac:dyDescent="0.25">
      <c r="A80" s="45"/>
      <c r="B80" s="46"/>
    </row>
    <row r="81" spans="1:2" x14ac:dyDescent="0.25">
      <c r="A81" s="45"/>
      <c r="B81" s="46"/>
    </row>
    <row r="82" spans="1:2" x14ac:dyDescent="0.25">
      <c r="A82" s="45"/>
      <c r="B82" s="46"/>
    </row>
    <row r="83" spans="1:2" x14ac:dyDescent="0.25">
      <c r="A83" s="45"/>
      <c r="B83" s="46"/>
    </row>
    <row r="84" spans="1:2" x14ac:dyDescent="0.25">
      <c r="A84" s="45"/>
      <c r="B84" s="46"/>
    </row>
    <row r="85" spans="1:2" x14ac:dyDescent="0.25">
      <c r="A85" s="45"/>
      <c r="B85" s="46"/>
    </row>
    <row r="86" spans="1:2" x14ac:dyDescent="0.25">
      <c r="A86" s="45"/>
      <c r="B86" s="46"/>
    </row>
    <row r="87" spans="1:2" x14ac:dyDescent="0.25">
      <c r="A87" s="45"/>
      <c r="B87" s="46"/>
    </row>
    <row r="88" spans="1:2" x14ac:dyDescent="0.25">
      <c r="A88" s="45"/>
      <c r="B88" s="46"/>
    </row>
    <row r="89" spans="1:2" x14ac:dyDescent="0.25">
      <c r="A89" s="45"/>
      <c r="B89" s="46"/>
    </row>
    <row r="90" spans="1:2" x14ac:dyDescent="0.25">
      <c r="A90" s="45"/>
      <c r="B90" s="46"/>
    </row>
    <row r="91" spans="1:2" x14ac:dyDescent="0.25">
      <c r="A91" s="45"/>
      <c r="B91" s="46"/>
    </row>
    <row r="92" spans="1:2" x14ac:dyDescent="0.25">
      <c r="A92" s="45"/>
      <c r="B92" s="46"/>
    </row>
    <row r="93" spans="1:2" x14ac:dyDescent="0.25">
      <c r="A93" s="45"/>
      <c r="B93" s="46"/>
    </row>
    <row r="94" spans="1:2" x14ac:dyDescent="0.25">
      <c r="A94" s="45"/>
      <c r="B94" s="46"/>
    </row>
    <row r="95" spans="1:2" x14ac:dyDescent="0.25">
      <c r="A95" s="45"/>
      <c r="B95" s="46"/>
    </row>
    <row r="96" spans="1:2" x14ac:dyDescent="0.25">
      <c r="A96" s="45"/>
      <c r="B96" s="46"/>
    </row>
    <row r="97" spans="1:2" x14ac:dyDescent="0.25">
      <c r="A97" s="45"/>
      <c r="B97" s="46"/>
    </row>
    <row r="98" spans="1:2" x14ac:dyDescent="0.25">
      <c r="A98" s="45"/>
      <c r="B98" s="46"/>
    </row>
    <row r="99" spans="1:2" x14ac:dyDescent="0.25">
      <c r="A99" s="45"/>
      <c r="B99" s="46"/>
    </row>
    <row r="100" spans="1:2" x14ac:dyDescent="0.25">
      <c r="A100" s="45"/>
      <c r="B100" s="46"/>
    </row>
    <row r="101" spans="1:2" x14ac:dyDescent="0.25">
      <c r="A101" s="45"/>
      <c r="B101" s="46"/>
    </row>
    <row r="102" spans="1:2" x14ac:dyDescent="0.25">
      <c r="A102" s="45"/>
      <c r="B102" s="46"/>
    </row>
    <row r="103" spans="1:2" x14ac:dyDescent="0.25">
      <c r="A103" s="45"/>
      <c r="B103" s="46"/>
    </row>
    <row r="104" spans="1:2" x14ac:dyDescent="0.25">
      <c r="A104" s="45"/>
      <c r="B104" s="46"/>
    </row>
    <row r="105" spans="1:2" x14ac:dyDescent="0.25">
      <c r="A105" s="45"/>
      <c r="B105" s="46"/>
    </row>
    <row r="106" spans="1:2" x14ac:dyDescent="0.25">
      <c r="A106" s="45"/>
      <c r="B106" s="46"/>
    </row>
    <row r="107" spans="1:2" x14ac:dyDescent="0.25">
      <c r="A107" s="45"/>
      <c r="B107" s="46"/>
    </row>
    <row r="108" spans="1:2" x14ac:dyDescent="0.25">
      <c r="A108" s="45"/>
      <c r="B108" s="46"/>
    </row>
    <row r="109" spans="1:2" x14ac:dyDescent="0.25">
      <c r="A109" s="45"/>
      <c r="B109" s="46"/>
    </row>
    <row r="110" spans="1:2" x14ac:dyDescent="0.25">
      <c r="A110" s="45"/>
      <c r="B110" s="46"/>
    </row>
    <row r="111" spans="1:2" x14ac:dyDescent="0.25">
      <c r="A111" s="45"/>
      <c r="B111" s="46"/>
    </row>
    <row r="112" spans="1:2" x14ac:dyDescent="0.25">
      <c r="A112" s="45"/>
      <c r="B112" s="46"/>
    </row>
    <row r="113" spans="1:2" x14ac:dyDescent="0.25">
      <c r="A113" s="45"/>
      <c r="B113" s="46"/>
    </row>
    <row r="114" spans="1:2" x14ac:dyDescent="0.25">
      <c r="A114" s="45"/>
      <c r="B114" s="46"/>
    </row>
    <row r="115" spans="1:2" x14ac:dyDescent="0.25">
      <c r="A115" s="45"/>
      <c r="B115" s="46"/>
    </row>
    <row r="116" spans="1:2" x14ac:dyDescent="0.25">
      <c r="A116" s="45"/>
      <c r="B116" s="46"/>
    </row>
    <row r="117" spans="1:2" x14ac:dyDescent="0.25">
      <c r="A117" s="45"/>
      <c r="B117" s="46"/>
    </row>
    <row r="118" spans="1:2" x14ac:dyDescent="0.25">
      <c r="A118" s="45"/>
      <c r="B118" s="46"/>
    </row>
    <row r="119" spans="1:2" x14ac:dyDescent="0.25">
      <c r="A119" s="45"/>
      <c r="B119" s="46"/>
    </row>
    <row r="120" spans="1:2" x14ac:dyDescent="0.25">
      <c r="A120" s="45"/>
      <c r="B120" s="46"/>
    </row>
    <row r="121" spans="1:2" x14ac:dyDescent="0.25">
      <c r="A121" s="45"/>
      <c r="B121" s="46"/>
    </row>
    <row r="122" spans="1:2" x14ac:dyDescent="0.25">
      <c r="A122" s="45"/>
      <c r="B122" s="46"/>
    </row>
    <row r="123" spans="1:2" x14ac:dyDescent="0.25">
      <c r="A123" s="45"/>
      <c r="B123" s="46"/>
    </row>
    <row r="124" spans="1:2" x14ac:dyDescent="0.25">
      <c r="A124" s="45"/>
      <c r="B124" s="46"/>
    </row>
    <row r="125" spans="1:2" x14ac:dyDescent="0.25">
      <c r="A125" s="45"/>
      <c r="B125" s="46"/>
    </row>
    <row r="126" spans="1:2" x14ac:dyDescent="0.25">
      <c r="A126" s="45"/>
      <c r="B126" s="46"/>
    </row>
    <row r="127" spans="1:2" x14ac:dyDescent="0.25">
      <c r="A127" s="45"/>
      <c r="B127" s="46"/>
    </row>
    <row r="128" spans="1:2" x14ac:dyDescent="0.25">
      <c r="A128" s="45"/>
      <c r="B128" s="46"/>
    </row>
    <row r="129" spans="1:2" x14ac:dyDescent="0.25">
      <c r="A129" s="45"/>
      <c r="B129" s="46"/>
    </row>
    <row r="130" spans="1:2" x14ac:dyDescent="0.25">
      <c r="A130" s="45"/>
      <c r="B130" s="46"/>
    </row>
    <row r="131" spans="1:2" x14ac:dyDescent="0.25">
      <c r="A131" s="45"/>
      <c r="B131" s="46"/>
    </row>
    <row r="132" spans="1:2" x14ac:dyDescent="0.25">
      <c r="A132" s="45"/>
      <c r="B132" s="46"/>
    </row>
    <row r="133" spans="1:2" x14ac:dyDescent="0.25">
      <c r="A133" s="45"/>
      <c r="B133" s="46"/>
    </row>
    <row r="134" spans="1:2" x14ac:dyDescent="0.25">
      <c r="A134" s="45"/>
      <c r="B134" s="46"/>
    </row>
    <row r="135" spans="1:2" x14ac:dyDescent="0.25">
      <c r="A135" s="45"/>
      <c r="B135" s="46"/>
    </row>
    <row r="136" spans="1:2" x14ac:dyDescent="0.25">
      <c r="A136" s="45"/>
      <c r="B136" s="46"/>
    </row>
    <row r="137" spans="1:2" x14ac:dyDescent="0.25">
      <c r="A137" s="45"/>
      <c r="B137" s="46"/>
    </row>
    <row r="138" spans="1:2" x14ac:dyDescent="0.25">
      <c r="A138" s="45"/>
      <c r="B138" s="46"/>
    </row>
    <row r="139" spans="1:2" x14ac:dyDescent="0.25">
      <c r="A139" s="45"/>
      <c r="B139" s="46"/>
    </row>
    <row r="140" spans="1:2" x14ac:dyDescent="0.25">
      <c r="A140" s="45"/>
      <c r="B140" s="46"/>
    </row>
    <row r="141" spans="1:2" x14ac:dyDescent="0.25">
      <c r="A141" s="45"/>
      <c r="B141" s="46"/>
    </row>
    <row r="142" spans="1:2" x14ac:dyDescent="0.25">
      <c r="A142" s="45"/>
      <c r="B142" s="46"/>
    </row>
    <row r="143" spans="1:2" x14ac:dyDescent="0.25">
      <c r="A143" s="45"/>
      <c r="B143" s="46"/>
    </row>
    <row r="144" spans="1:2" x14ac:dyDescent="0.25">
      <c r="A144" s="45"/>
      <c r="B144" s="46"/>
    </row>
    <row r="145" spans="1:2" x14ac:dyDescent="0.25">
      <c r="A145" s="45"/>
      <c r="B145" s="46"/>
    </row>
    <row r="146" spans="1:2" x14ac:dyDescent="0.25">
      <c r="A146" s="45"/>
      <c r="B146" s="46"/>
    </row>
    <row r="147" spans="1:2" x14ac:dyDescent="0.25">
      <c r="A147" s="45"/>
      <c r="B147" s="46"/>
    </row>
    <row r="148" spans="1:2" x14ac:dyDescent="0.25">
      <c r="A148" s="45"/>
      <c r="B148" s="46"/>
    </row>
    <row r="149" spans="1:2" x14ac:dyDescent="0.25">
      <c r="A149" s="45"/>
      <c r="B149" s="46"/>
    </row>
    <row r="150" spans="1:2" x14ac:dyDescent="0.25">
      <c r="A150" s="45"/>
      <c r="B150" s="46"/>
    </row>
    <row r="151" spans="1:2" x14ac:dyDescent="0.25">
      <c r="A151" s="45"/>
      <c r="B151" s="46"/>
    </row>
    <row r="152" spans="1:2" x14ac:dyDescent="0.25">
      <c r="A152" s="45"/>
      <c r="B152" s="46"/>
    </row>
    <row r="153" spans="1:2" x14ac:dyDescent="0.25">
      <c r="A153" s="45"/>
      <c r="B153" s="46"/>
    </row>
    <row r="154" spans="1:2" x14ac:dyDescent="0.25">
      <c r="A154" s="45"/>
      <c r="B154" s="46"/>
    </row>
    <row r="155" spans="1:2" x14ac:dyDescent="0.25">
      <c r="A155" s="45"/>
      <c r="B155" s="46"/>
    </row>
    <row r="156" spans="1:2" x14ac:dyDescent="0.25">
      <c r="A156" s="45"/>
      <c r="B156" s="46"/>
    </row>
    <row r="157" spans="1:2" x14ac:dyDescent="0.25">
      <c r="A157" s="45"/>
      <c r="B157" s="46"/>
    </row>
    <row r="158" spans="1:2" x14ac:dyDescent="0.25">
      <c r="A158" s="45"/>
      <c r="B158" s="46"/>
    </row>
    <row r="159" spans="1:2" x14ac:dyDescent="0.25">
      <c r="A159" s="45"/>
      <c r="B159" s="46"/>
    </row>
    <row r="160" spans="1:2" x14ac:dyDescent="0.25">
      <c r="A160" s="45"/>
      <c r="B160" s="46"/>
    </row>
    <row r="161" spans="1:2" x14ac:dyDescent="0.25">
      <c r="A161" s="45"/>
      <c r="B161" s="46"/>
    </row>
    <row r="162" spans="1:2" x14ac:dyDescent="0.25">
      <c r="A162" s="45"/>
      <c r="B162" s="46"/>
    </row>
    <row r="163" spans="1:2" x14ac:dyDescent="0.25">
      <c r="A163" s="45"/>
      <c r="B163" s="46"/>
    </row>
    <row r="164" spans="1:2" x14ac:dyDescent="0.25">
      <c r="A164" s="45"/>
      <c r="B164" s="46"/>
    </row>
    <row r="165" spans="1:2" x14ac:dyDescent="0.25">
      <c r="A165" s="45"/>
      <c r="B165" s="46"/>
    </row>
    <row r="166" spans="1:2" x14ac:dyDescent="0.25">
      <c r="A166" s="45"/>
      <c r="B166" s="46"/>
    </row>
    <row r="167" spans="1:2" x14ac:dyDescent="0.25">
      <c r="A167" s="45"/>
      <c r="B167" s="46"/>
    </row>
    <row r="168" spans="1:2" x14ac:dyDescent="0.25">
      <c r="A168" s="45"/>
      <c r="B168" s="46"/>
    </row>
    <row r="169" spans="1:2" x14ac:dyDescent="0.25">
      <c r="A169" s="45"/>
      <c r="B169" s="46"/>
    </row>
    <row r="170" spans="1:2" x14ac:dyDescent="0.25">
      <c r="A170" s="45"/>
      <c r="B170" s="46"/>
    </row>
    <row r="171" spans="1:2" x14ac:dyDescent="0.25">
      <c r="A171" s="45"/>
      <c r="B171" s="46"/>
    </row>
    <row r="172" spans="1:2" x14ac:dyDescent="0.25">
      <c r="A172" s="45"/>
      <c r="B172" s="46"/>
    </row>
    <row r="173" spans="1:2" x14ac:dyDescent="0.25">
      <c r="A173" s="45"/>
      <c r="B173" s="46"/>
    </row>
    <row r="174" spans="1:2" x14ac:dyDescent="0.25">
      <c r="A174" s="45"/>
      <c r="B174" s="46"/>
    </row>
    <row r="175" spans="1:2" x14ac:dyDescent="0.25">
      <c r="A175" s="45"/>
      <c r="B175" s="46"/>
    </row>
    <row r="176" spans="1:2" x14ac:dyDescent="0.25">
      <c r="A176" s="45"/>
      <c r="B176" s="46"/>
    </row>
    <row r="177" spans="1:2" x14ac:dyDescent="0.25">
      <c r="A177" s="45"/>
      <c r="B177" s="46"/>
    </row>
    <row r="178" spans="1:2" x14ac:dyDescent="0.25">
      <c r="A178" s="45"/>
      <c r="B178" s="46"/>
    </row>
    <row r="179" spans="1:2" x14ac:dyDescent="0.25">
      <c r="A179" s="45"/>
      <c r="B179" s="46"/>
    </row>
    <row r="180" spans="1:2" x14ac:dyDescent="0.25">
      <c r="A180" s="45"/>
      <c r="B180" s="46"/>
    </row>
    <row r="181" spans="1:2" x14ac:dyDescent="0.25">
      <c r="A181" s="45"/>
      <c r="B181" s="46"/>
    </row>
    <row r="182" spans="1:2" x14ac:dyDescent="0.25">
      <c r="A182" s="45"/>
      <c r="B182" s="46"/>
    </row>
    <row r="183" spans="1:2" x14ac:dyDescent="0.25">
      <c r="A183" s="45"/>
      <c r="B183" s="46"/>
    </row>
    <row r="184" spans="1:2" x14ac:dyDescent="0.25">
      <c r="A184" s="45"/>
      <c r="B184" s="46"/>
    </row>
    <row r="185" spans="1:2" x14ac:dyDescent="0.25">
      <c r="A185" s="45"/>
      <c r="B185" s="46"/>
    </row>
    <row r="186" spans="1:2" x14ac:dyDescent="0.25">
      <c r="A186" s="45"/>
      <c r="B186" s="46"/>
    </row>
    <row r="187" spans="1:2" x14ac:dyDescent="0.25">
      <c r="A187" s="45"/>
      <c r="B187" s="46"/>
    </row>
    <row r="188" spans="1:2" x14ac:dyDescent="0.25">
      <c r="A188" s="45"/>
      <c r="B188" s="46"/>
    </row>
    <row r="189" spans="1:2" x14ac:dyDescent="0.25">
      <c r="A189" s="45"/>
      <c r="B189" s="46"/>
    </row>
    <row r="190" spans="1:2" x14ac:dyDescent="0.25">
      <c r="A190" s="45"/>
      <c r="B190" s="46"/>
    </row>
    <row r="191" spans="1:2" x14ac:dyDescent="0.25">
      <c r="A191" s="45"/>
      <c r="B191" s="46"/>
    </row>
    <row r="192" spans="1:2" x14ac:dyDescent="0.25">
      <c r="A192" s="45"/>
      <c r="B192" s="46"/>
    </row>
    <row r="193" spans="1:2" x14ac:dyDescent="0.25">
      <c r="A193" s="45"/>
      <c r="B193" s="46"/>
    </row>
    <row r="194" spans="1:2" x14ac:dyDescent="0.25">
      <c r="A194" s="45"/>
      <c r="B194" s="46"/>
    </row>
    <row r="195" spans="1:2" x14ac:dyDescent="0.25">
      <c r="A195" s="45"/>
      <c r="B195" s="46"/>
    </row>
    <row r="196" spans="1:2" x14ac:dyDescent="0.25">
      <c r="A196" s="45"/>
      <c r="B196" s="46"/>
    </row>
    <row r="197" spans="1:2" x14ac:dyDescent="0.25">
      <c r="A197" s="45"/>
      <c r="B197" s="46"/>
    </row>
    <row r="198" spans="1:2" x14ac:dyDescent="0.25">
      <c r="A198" s="45"/>
      <c r="B198" s="46"/>
    </row>
    <row r="199" spans="1:2" x14ac:dyDescent="0.25">
      <c r="A199" s="45"/>
      <c r="B199" s="46"/>
    </row>
    <row r="200" spans="1:2" x14ac:dyDescent="0.25">
      <c r="A200" s="45"/>
      <c r="B200" s="46"/>
    </row>
    <row r="201" spans="1:2" x14ac:dyDescent="0.25">
      <c r="A201" s="45"/>
      <c r="B201" s="46"/>
    </row>
    <row r="202" spans="1:2" x14ac:dyDescent="0.25">
      <c r="A202" s="45"/>
      <c r="B202" s="46"/>
    </row>
    <row r="209" spans="1:25" s="52" customFormat="1" ht="16.5" x14ac:dyDescent="0.3">
      <c r="A209" s="43"/>
      <c r="B209" s="43"/>
      <c r="C209" s="43"/>
      <c r="D209" s="43"/>
      <c r="Y209" s="114"/>
    </row>
    <row r="210" spans="1:25" s="52" customFormat="1" ht="16.5" x14ac:dyDescent="0.3">
      <c r="A210" s="43"/>
      <c r="B210" s="43"/>
      <c r="C210" s="43"/>
      <c r="D210" s="43"/>
      <c r="Y210" s="114"/>
    </row>
    <row r="211" spans="1:25" s="52" customFormat="1" ht="16.5" x14ac:dyDescent="0.3">
      <c r="A211" s="43"/>
      <c r="B211" s="43"/>
      <c r="C211" s="43"/>
      <c r="D211" s="43"/>
      <c r="Y211" s="114"/>
    </row>
    <row r="212" spans="1:25" s="52" customFormat="1" ht="16.5" x14ac:dyDescent="0.3">
      <c r="A212" s="43"/>
      <c r="B212" s="43"/>
      <c r="C212" s="43"/>
      <c r="D212" s="43"/>
      <c r="Y212" s="114"/>
    </row>
    <row r="213" spans="1:25" s="52" customFormat="1" ht="16.5" x14ac:dyDescent="0.3">
      <c r="A213" s="43"/>
      <c r="B213" s="43"/>
      <c r="C213" s="43"/>
      <c r="D213" s="43"/>
      <c r="Y213" s="114"/>
    </row>
    <row r="214" spans="1:25" s="52" customFormat="1" ht="16.5" x14ac:dyDescent="0.3">
      <c r="A214" s="43"/>
      <c r="B214" s="43"/>
      <c r="C214" s="43"/>
      <c r="D214" s="43"/>
      <c r="Y214" s="114"/>
    </row>
    <row r="215" spans="1:25" s="52" customFormat="1" ht="16.5" x14ac:dyDescent="0.3">
      <c r="A215" s="43"/>
      <c r="B215" s="43"/>
      <c r="C215" s="43"/>
      <c r="D215" s="43"/>
      <c r="Y215" s="114"/>
    </row>
    <row r="216" spans="1:25" s="52" customFormat="1" ht="16.5" x14ac:dyDescent="0.3">
      <c r="A216" s="43"/>
      <c r="B216" s="43"/>
      <c r="C216" s="43"/>
      <c r="D216" s="43"/>
      <c r="Y216" s="114"/>
    </row>
    <row r="217" spans="1:25" s="52" customFormat="1" ht="16.5" x14ac:dyDescent="0.3">
      <c r="A217" s="43"/>
      <c r="B217" s="43"/>
      <c r="C217" s="43"/>
      <c r="D217" s="43"/>
      <c r="Y217" s="114"/>
    </row>
    <row r="218" spans="1:25" s="52" customFormat="1" ht="16.5" x14ac:dyDescent="0.3">
      <c r="A218" s="43"/>
      <c r="B218" s="43"/>
      <c r="C218" s="43"/>
      <c r="D218" s="43"/>
      <c r="Y218" s="114"/>
    </row>
    <row r="219" spans="1:25" s="52" customFormat="1" ht="16.5" x14ac:dyDescent="0.3">
      <c r="A219" s="43"/>
      <c r="B219" s="43"/>
      <c r="C219" s="43"/>
      <c r="D219" s="43"/>
      <c r="Y219" s="114"/>
    </row>
    <row r="220" spans="1:25" s="52" customFormat="1" ht="16.5" x14ac:dyDescent="0.3">
      <c r="A220" s="43"/>
      <c r="B220" s="43"/>
      <c r="C220" s="43"/>
      <c r="D220" s="43"/>
      <c r="Y220" s="114"/>
    </row>
    <row r="221" spans="1:25" s="52" customFormat="1" ht="16.5" x14ac:dyDescent="0.3">
      <c r="A221" s="43"/>
      <c r="B221" s="43"/>
      <c r="C221" s="43"/>
      <c r="D221" s="43"/>
      <c r="Y221" s="114"/>
    </row>
    <row r="222" spans="1:25" s="52" customFormat="1" ht="16.5" x14ac:dyDescent="0.3">
      <c r="A222" s="43"/>
      <c r="B222" s="43"/>
      <c r="C222" s="43"/>
      <c r="D222" s="43"/>
      <c r="Y222" s="114"/>
    </row>
    <row r="223" spans="1:25" s="52" customFormat="1" ht="16.5" x14ac:dyDescent="0.3">
      <c r="A223" s="43"/>
      <c r="B223" s="43"/>
      <c r="C223" s="43"/>
      <c r="D223" s="43"/>
      <c r="Y223" s="114"/>
    </row>
    <row r="224" spans="1:25" s="52" customFormat="1" ht="16.5" x14ac:dyDescent="0.3">
      <c r="A224" s="43"/>
      <c r="B224" s="43"/>
      <c r="C224" s="43"/>
      <c r="D224" s="43"/>
      <c r="Y224" s="114"/>
    </row>
    <row r="225" spans="1:25" s="52" customFormat="1" ht="16.5" x14ac:dyDescent="0.3">
      <c r="A225" s="43"/>
      <c r="B225" s="43"/>
      <c r="C225" s="43"/>
      <c r="D225" s="43"/>
      <c r="Y225" s="114"/>
    </row>
    <row r="226" spans="1:25" s="52" customFormat="1" ht="16.5" x14ac:dyDescent="0.3">
      <c r="A226" s="43"/>
      <c r="B226" s="43"/>
      <c r="C226" s="43"/>
      <c r="D226" s="43"/>
      <c r="Y226" s="114"/>
    </row>
    <row r="227" spans="1:25" s="52" customFormat="1" ht="16.5" x14ac:dyDescent="0.3">
      <c r="A227" s="43"/>
      <c r="B227" s="43"/>
      <c r="C227" s="43"/>
      <c r="D227" s="43"/>
      <c r="Y227" s="114"/>
    </row>
    <row r="228" spans="1:25" s="52" customFormat="1" ht="16.5" x14ac:dyDescent="0.3">
      <c r="A228" s="43"/>
      <c r="B228" s="43"/>
      <c r="C228" s="43"/>
      <c r="D228" s="43"/>
      <c r="Y228" s="114"/>
    </row>
    <row r="229" spans="1:25" s="52" customFormat="1" ht="16.5" x14ac:dyDescent="0.3">
      <c r="A229" s="43"/>
      <c r="B229" s="43"/>
      <c r="C229" s="43"/>
      <c r="D229" s="43"/>
      <c r="Y229" s="114"/>
    </row>
    <row r="230" spans="1:25" s="52" customFormat="1" ht="16.5" x14ac:dyDescent="0.3">
      <c r="A230" s="43"/>
      <c r="B230" s="43"/>
      <c r="C230" s="43"/>
      <c r="D230" s="43"/>
      <c r="Y230" s="114"/>
    </row>
    <row r="231" spans="1:25" s="52" customFormat="1" ht="16.5" x14ac:dyDescent="0.3">
      <c r="A231" s="43"/>
      <c r="B231" s="43"/>
      <c r="C231" s="43"/>
      <c r="D231" s="43"/>
      <c r="Y231" s="114"/>
    </row>
    <row r="232" spans="1:25" s="52" customFormat="1" ht="16.5" x14ac:dyDescent="0.3">
      <c r="A232" s="43"/>
      <c r="B232" s="43"/>
      <c r="C232" s="43"/>
      <c r="D232" s="43"/>
      <c r="Y232" s="114"/>
    </row>
    <row r="233" spans="1:25" s="52" customFormat="1" ht="16.5" x14ac:dyDescent="0.3">
      <c r="A233" s="43"/>
      <c r="B233" s="43"/>
      <c r="C233" s="43"/>
      <c r="D233" s="43"/>
      <c r="Y233" s="114"/>
    </row>
    <row r="234" spans="1:25" s="52" customFormat="1" ht="16.5" x14ac:dyDescent="0.3">
      <c r="A234" s="43"/>
      <c r="B234" s="43"/>
      <c r="C234" s="43"/>
      <c r="D234" s="43"/>
      <c r="Y234" s="114"/>
    </row>
    <row r="235" spans="1:25" s="52" customFormat="1" ht="16.5" x14ac:dyDescent="0.3">
      <c r="A235" s="43"/>
      <c r="B235" s="43"/>
      <c r="C235" s="43"/>
      <c r="D235" s="43"/>
      <c r="Y235" s="114"/>
    </row>
    <row r="236" spans="1:25" s="52" customFormat="1" ht="16.5" x14ac:dyDescent="0.3">
      <c r="A236" s="43"/>
      <c r="B236" s="43"/>
      <c r="C236" s="43"/>
      <c r="D236" s="43"/>
      <c r="Y236" s="114"/>
    </row>
    <row r="237" spans="1:25" s="52" customFormat="1" ht="16.5" x14ac:dyDescent="0.3">
      <c r="A237" s="43"/>
      <c r="B237" s="43"/>
      <c r="C237" s="43"/>
      <c r="D237" s="43"/>
      <c r="Y237" s="114"/>
    </row>
    <row r="238" spans="1:25" s="52" customFormat="1" ht="16.5" x14ac:dyDescent="0.3">
      <c r="A238" s="43"/>
      <c r="B238" s="43"/>
      <c r="C238" s="43"/>
      <c r="D238" s="43"/>
      <c r="Y238" s="114"/>
    </row>
    <row r="239" spans="1:25" s="52" customFormat="1" ht="16.5" x14ac:dyDescent="0.3">
      <c r="A239" s="43"/>
      <c r="B239" s="43"/>
      <c r="C239" s="43"/>
      <c r="D239" s="43"/>
      <c r="Y239" s="114"/>
    </row>
    <row r="240" spans="1:25" s="52" customFormat="1" ht="16.5" x14ac:dyDescent="0.3">
      <c r="A240" s="43"/>
      <c r="B240" s="43"/>
      <c r="C240" s="43"/>
      <c r="D240" s="43"/>
      <c r="Y240" s="114"/>
    </row>
    <row r="241" spans="1:25" s="52" customFormat="1" ht="16.5" x14ac:dyDescent="0.3">
      <c r="A241" s="43"/>
      <c r="B241" s="43"/>
      <c r="C241" s="43"/>
      <c r="D241" s="43"/>
      <c r="Y241" s="114"/>
    </row>
    <row r="242" spans="1:25" s="52" customFormat="1" ht="16.5" x14ac:dyDescent="0.3">
      <c r="A242" s="43"/>
      <c r="B242" s="43"/>
      <c r="C242" s="43"/>
      <c r="D242" s="43"/>
      <c r="Y242" s="114"/>
    </row>
    <row r="243" spans="1:25" s="52" customFormat="1" ht="16.5" x14ac:dyDescent="0.3">
      <c r="A243" s="43"/>
      <c r="B243" s="43"/>
      <c r="C243" s="43"/>
      <c r="D243" s="43"/>
      <c r="Y243" s="114"/>
    </row>
    <row r="244" spans="1:25" s="52" customFormat="1" ht="16.5" x14ac:dyDescent="0.3">
      <c r="A244" s="43"/>
      <c r="B244" s="43"/>
      <c r="C244" s="43"/>
      <c r="D244" s="43"/>
      <c r="Y244" s="114"/>
    </row>
    <row r="245" spans="1:25" s="52" customFormat="1" ht="16.5" x14ac:dyDescent="0.3">
      <c r="A245" s="43"/>
      <c r="B245" s="43"/>
      <c r="C245" s="43"/>
      <c r="D245" s="43"/>
      <c r="Y245" s="114"/>
    </row>
    <row r="246" spans="1:25" s="52" customFormat="1" ht="16.5" x14ac:dyDescent="0.3">
      <c r="A246" s="43"/>
      <c r="B246" s="43"/>
      <c r="C246" s="43"/>
      <c r="D246" s="43"/>
      <c r="Y246" s="114"/>
    </row>
    <row r="247" spans="1:25" s="52" customFormat="1" ht="16.5" x14ac:dyDescent="0.3">
      <c r="A247" s="43"/>
      <c r="B247" s="43"/>
      <c r="C247" s="43"/>
      <c r="D247" s="43"/>
      <c r="Y247" s="114"/>
    </row>
    <row r="248" spans="1:25" s="52" customFormat="1" ht="16.5" x14ac:dyDescent="0.3">
      <c r="A248" s="43"/>
      <c r="B248" s="43"/>
      <c r="C248" s="43"/>
      <c r="D248" s="43"/>
      <c r="Y248" s="114"/>
    </row>
    <row r="249" spans="1:25" s="52" customFormat="1" ht="16.5" x14ac:dyDescent="0.3">
      <c r="A249" s="43"/>
      <c r="B249" s="43"/>
      <c r="C249" s="43"/>
      <c r="D249" s="43"/>
      <c r="Y249" s="114"/>
    </row>
    <row r="250" spans="1:25" s="52" customFormat="1" ht="16.5" x14ac:dyDescent="0.3">
      <c r="A250" s="43"/>
      <c r="B250" s="43"/>
      <c r="C250" s="43"/>
      <c r="D250" s="43"/>
      <c r="Y250" s="114"/>
    </row>
    <row r="251" spans="1:25" s="52" customFormat="1" ht="16.5" x14ac:dyDescent="0.3">
      <c r="A251" s="43"/>
      <c r="B251" s="43"/>
      <c r="C251" s="43"/>
      <c r="D251" s="43"/>
      <c r="Y251" s="114"/>
    </row>
    <row r="252" spans="1:25" s="52" customFormat="1" ht="16.5" x14ac:dyDescent="0.3">
      <c r="A252" s="43"/>
      <c r="B252" s="43"/>
      <c r="C252" s="43"/>
      <c r="D252" s="43"/>
      <c r="Y252" s="114"/>
    </row>
    <row r="253" spans="1:25" s="52" customFormat="1" ht="16.5" x14ac:dyDescent="0.3">
      <c r="A253" s="43"/>
      <c r="B253" s="43"/>
      <c r="C253" s="43"/>
      <c r="D253" s="43"/>
      <c r="Y253" s="114"/>
    </row>
    <row r="254" spans="1:25" s="52" customFormat="1" ht="16.5" x14ac:dyDescent="0.3">
      <c r="A254" s="43"/>
      <c r="B254" s="43"/>
      <c r="C254" s="43"/>
      <c r="D254" s="43"/>
      <c r="Y254" s="114"/>
    </row>
    <row r="255" spans="1:25" s="52" customFormat="1" ht="16.5" x14ac:dyDescent="0.3">
      <c r="A255" s="43"/>
      <c r="B255" s="43"/>
      <c r="C255" s="43"/>
      <c r="D255" s="43"/>
      <c r="Y255" s="114"/>
    </row>
    <row r="256" spans="1:25" s="52" customFormat="1" ht="16.5" x14ac:dyDescent="0.3">
      <c r="A256" s="43"/>
      <c r="B256" s="43"/>
      <c r="C256" s="43"/>
      <c r="D256" s="43"/>
      <c r="Y256" s="114"/>
    </row>
    <row r="257" spans="1:25" s="52" customFormat="1" ht="16.5" x14ac:dyDescent="0.3">
      <c r="A257" s="43"/>
      <c r="B257" s="43"/>
      <c r="C257" s="43"/>
      <c r="D257" s="43"/>
      <c r="Y257" s="114"/>
    </row>
    <row r="258" spans="1:25" s="52" customFormat="1" ht="16.5" x14ac:dyDescent="0.3">
      <c r="A258" s="43"/>
      <c r="B258" s="43"/>
      <c r="C258" s="43"/>
      <c r="D258" s="43"/>
      <c r="Y258" s="114"/>
    </row>
    <row r="259" spans="1:25" s="52" customFormat="1" ht="16.5" x14ac:dyDescent="0.3">
      <c r="A259" s="43"/>
      <c r="B259" s="43"/>
      <c r="C259" s="43"/>
      <c r="D259" s="43"/>
      <c r="Y259" s="114"/>
    </row>
    <row r="260" spans="1:25" s="52" customFormat="1" ht="16.5" x14ac:dyDescent="0.3">
      <c r="A260" s="43"/>
      <c r="B260" s="43"/>
      <c r="C260" s="43"/>
      <c r="D260" s="43"/>
      <c r="Y260" s="114"/>
    </row>
    <row r="261" spans="1:25" s="52" customFormat="1" ht="16.5" x14ac:dyDescent="0.3">
      <c r="A261" s="43"/>
      <c r="B261" s="43"/>
      <c r="C261" s="43"/>
      <c r="D261" s="43"/>
      <c r="Y261" s="114"/>
    </row>
    <row r="262" spans="1:25" s="52" customFormat="1" ht="16.5" x14ac:dyDescent="0.3">
      <c r="A262" s="43"/>
      <c r="B262" s="43"/>
      <c r="C262" s="43"/>
      <c r="D262" s="43"/>
      <c r="Y262" s="114"/>
    </row>
    <row r="263" spans="1:25" s="52" customFormat="1" ht="16.5" x14ac:dyDescent="0.3">
      <c r="A263" s="43"/>
      <c r="B263" s="43"/>
      <c r="C263" s="43"/>
      <c r="D263" s="43"/>
      <c r="Y263" s="114"/>
    </row>
    <row r="264" spans="1:25" s="52" customFormat="1" ht="16.5" x14ac:dyDescent="0.3">
      <c r="A264" s="43"/>
      <c r="B264" s="43"/>
      <c r="C264" s="43"/>
      <c r="D264" s="43"/>
      <c r="Y264" s="114"/>
    </row>
    <row r="265" spans="1:25" s="52" customFormat="1" ht="16.5" x14ac:dyDescent="0.3">
      <c r="A265" s="43"/>
      <c r="B265" s="43"/>
      <c r="C265" s="43"/>
      <c r="D265" s="43"/>
      <c r="Y265" s="114"/>
    </row>
    <row r="266" spans="1:25" s="52" customFormat="1" ht="16.5" x14ac:dyDescent="0.3">
      <c r="A266" s="43"/>
      <c r="B266" s="43"/>
      <c r="C266" s="43"/>
      <c r="D266" s="43"/>
      <c r="Y266" s="114"/>
    </row>
    <row r="267" spans="1:25" s="52" customFormat="1" ht="16.5" x14ac:dyDescent="0.3">
      <c r="A267" s="43"/>
      <c r="B267" s="43"/>
      <c r="C267" s="43"/>
      <c r="D267" s="43"/>
      <c r="Y267" s="114"/>
    </row>
    <row r="268" spans="1:25" s="52" customFormat="1" ht="16.5" x14ac:dyDescent="0.3">
      <c r="A268" s="43"/>
      <c r="B268" s="43"/>
      <c r="C268" s="43"/>
      <c r="D268" s="43"/>
      <c r="Y268" s="114"/>
    </row>
    <row r="269" spans="1:25" s="52" customFormat="1" ht="16.5" x14ac:dyDescent="0.3">
      <c r="A269" s="43"/>
      <c r="B269" s="43"/>
      <c r="C269" s="43"/>
      <c r="D269" s="43"/>
      <c r="Y269" s="114"/>
    </row>
    <row r="270" spans="1:25" s="52" customFormat="1" ht="16.5" x14ac:dyDescent="0.3">
      <c r="A270" s="43"/>
      <c r="B270" s="43"/>
      <c r="C270" s="43"/>
      <c r="D270" s="43"/>
      <c r="Y270" s="114"/>
    </row>
    <row r="271" spans="1:25" s="52" customFormat="1" ht="16.5" x14ac:dyDescent="0.3">
      <c r="A271" s="43"/>
      <c r="B271" s="43"/>
      <c r="C271" s="43"/>
      <c r="D271" s="43"/>
      <c r="Y271" s="114"/>
    </row>
    <row r="272" spans="1:25" s="52" customFormat="1" ht="16.5" x14ac:dyDescent="0.3">
      <c r="A272" s="43"/>
      <c r="B272" s="43"/>
      <c r="C272" s="43"/>
      <c r="D272" s="43"/>
      <c r="Y272" s="114"/>
    </row>
    <row r="273" spans="1:25" s="52" customFormat="1" ht="16.5" x14ac:dyDescent="0.3">
      <c r="A273" s="43"/>
      <c r="B273" s="43"/>
      <c r="C273" s="43"/>
      <c r="D273" s="43"/>
      <c r="Y273" s="114"/>
    </row>
    <row r="274" spans="1:25" s="52" customFormat="1" ht="16.5" x14ac:dyDescent="0.3">
      <c r="A274" s="43"/>
      <c r="B274" s="43"/>
      <c r="C274" s="43"/>
      <c r="D274" s="43"/>
      <c r="Y274" s="114"/>
    </row>
    <row r="275" spans="1:25" s="52" customFormat="1" ht="16.5" x14ac:dyDescent="0.3">
      <c r="A275" s="43"/>
      <c r="B275" s="43"/>
      <c r="C275" s="43"/>
      <c r="D275" s="43"/>
      <c r="Y275" s="114"/>
    </row>
    <row r="276" spans="1:25" s="52" customFormat="1" ht="16.5" x14ac:dyDescent="0.3">
      <c r="A276" s="43"/>
      <c r="B276" s="43"/>
      <c r="C276" s="43"/>
      <c r="D276" s="43"/>
      <c r="Y276" s="114"/>
    </row>
    <row r="277" spans="1:25" s="52" customFormat="1" ht="16.5" x14ac:dyDescent="0.3">
      <c r="A277" s="43"/>
      <c r="B277" s="43"/>
      <c r="C277" s="43"/>
      <c r="D277" s="43"/>
      <c r="Y277" s="114"/>
    </row>
    <row r="278" spans="1:25" s="52" customFormat="1" ht="16.5" x14ac:dyDescent="0.3">
      <c r="A278" s="43"/>
      <c r="B278" s="43"/>
      <c r="C278" s="43"/>
      <c r="D278" s="43"/>
      <c r="Y278" s="114"/>
    </row>
    <row r="279" spans="1:25" s="52" customFormat="1" ht="16.5" x14ac:dyDescent="0.3">
      <c r="A279" s="43"/>
      <c r="B279" s="43"/>
      <c r="C279" s="43"/>
      <c r="D279" s="43"/>
      <c r="Y279" s="114"/>
    </row>
    <row r="280" spans="1:25" s="52" customFormat="1" ht="16.5" x14ac:dyDescent="0.3">
      <c r="A280" s="43"/>
      <c r="B280" s="43"/>
      <c r="C280" s="43"/>
      <c r="D280" s="43"/>
      <c r="Y280" s="114"/>
    </row>
    <row r="281" spans="1:25" s="52" customFormat="1" ht="16.5" x14ac:dyDescent="0.3">
      <c r="A281" s="43"/>
      <c r="B281" s="43"/>
      <c r="C281" s="43"/>
      <c r="D281" s="43"/>
      <c r="Y281" s="114"/>
    </row>
    <row r="282" spans="1:25" s="52" customFormat="1" ht="16.5" x14ac:dyDescent="0.3">
      <c r="A282" s="43"/>
      <c r="B282" s="43"/>
      <c r="C282" s="43"/>
      <c r="D282" s="43"/>
      <c r="Y282" s="114"/>
    </row>
    <row r="283" spans="1:25" s="52" customFormat="1" ht="16.5" x14ac:dyDescent="0.3">
      <c r="A283" s="43"/>
      <c r="B283" s="43"/>
      <c r="C283" s="43"/>
      <c r="D283" s="43"/>
      <c r="Y283" s="114"/>
    </row>
    <row r="284" spans="1:25" s="52" customFormat="1" ht="16.5" x14ac:dyDescent="0.3">
      <c r="A284" s="43"/>
      <c r="B284" s="43"/>
      <c r="C284" s="43"/>
      <c r="D284" s="43"/>
      <c r="Y284" s="114"/>
    </row>
    <row r="285" spans="1:25" s="52" customFormat="1" ht="16.5" x14ac:dyDescent="0.3">
      <c r="A285" s="43"/>
      <c r="B285" s="43"/>
      <c r="C285" s="43"/>
      <c r="D285" s="43"/>
      <c r="Y285" s="114"/>
    </row>
    <row r="286" spans="1:25" s="52" customFormat="1" ht="16.5" x14ac:dyDescent="0.3">
      <c r="A286" s="43"/>
      <c r="B286" s="43"/>
      <c r="C286" s="43"/>
      <c r="D286" s="43"/>
      <c r="Y286" s="114"/>
    </row>
    <row r="287" spans="1:25" s="52" customFormat="1" ht="16.5" x14ac:dyDescent="0.3">
      <c r="A287" s="43"/>
      <c r="B287" s="43"/>
      <c r="C287" s="43"/>
      <c r="D287" s="43"/>
      <c r="Y287" s="114"/>
    </row>
    <row r="288" spans="1:25" s="52" customFormat="1" ht="16.5" x14ac:dyDescent="0.3">
      <c r="A288" s="43"/>
      <c r="B288" s="43"/>
      <c r="C288" s="43"/>
      <c r="D288" s="43"/>
      <c r="Y288" s="114"/>
    </row>
    <row r="289" spans="1:25" s="52" customFormat="1" ht="16.5" x14ac:dyDescent="0.3">
      <c r="A289" s="43"/>
      <c r="B289" s="43"/>
      <c r="C289" s="43"/>
      <c r="D289" s="43"/>
      <c r="Y289" s="114"/>
    </row>
    <row r="290" spans="1:25" s="52" customFormat="1" ht="16.5" x14ac:dyDescent="0.3">
      <c r="A290" s="43"/>
      <c r="B290" s="43"/>
      <c r="C290" s="43"/>
      <c r="D290" s="43"/>
      <c r="Y290" s="114"/>
    </row>
    <row r="291" spans="1:25" s="52" customFormat="1" ht="16.5" x14ac:dyDescent="0.3">
      <c r="A291" s="43"/>
      <c r="B291" s="43"/>
      <c r="C291" s="43"/>
      <c r="D291" s="43"/>
      <c r="Y291" s="114"/>
    </row>
    <row r="292" spans="1:25" s="52" customFormat="1" ht="16.5" x14ac:dyDescent="0.3">
      <c r="A292" s="43"/>
      <c r="B292" s="43"/>
      <c r="C292" s="43"/>
      <c r="D292" s="43"/>
      <c r="Y292" s="114"/>
    </row>
    <row r="293" spans="1:25" s="52" customFormat="1" ht="16.5" x14ac:dyDescent="0.3">
      <c r="A293" s="43"/>
      <c r="B293" s="43"/>
      <c r="C293" s="43"/>
      <c r="D293" s="43"/>
      <c r="Y293" s="114"/>
    </row>
    <row r="294" spans="1:25" s="52" customFormat="1" ht="16.5" x14ac:dyDescent="0.3">
      <c r="A294" s="43"/>
      <c r="B294" s="43"/>
      <c r="C294" s="43"/>
      <c r="D294" s="43"/>
      <c r="Y294" s="114"/>
    </row>
    <row r="295" spans="1:25" s="52" customFormat="1" ht="16.5" x14ac:dyDescent="0.3">
      <c r="A295" s="43"/>
      <c r="B295" s="43"/>
      <c r="C295" s="43"/>
      <c r="D295" s="43"/>
      <c r="Y295" s="114"/>
    </row>
    <row r="296" spans="1:25" s="52" customFormat="1" ht="16.5" x14ac:dyDescent="0.3">
      <c r="A296" s="43"/>
      <c r="B296" s="43"/>
      <c r="C296" s="43"/>
      <c r="D296" s="43"/>
      <c r="Y296" s="114"/>
    </row>
    <row r="297" spans="1:25" s="52" customFormat="1" ht="16.5" x14ac:dyDescent="0.3">
      <c r="A297" s="43"/>
      <c r="B297" s="43"/>
      <c r="C297" s="43"/>
      <c r="D297" s="43"/>
      <c r="Y297" s="114"/>
    </row>
    <row r="298" spans="1:25" s="52" customFormat="1" ht="16.5" x14ac:dyDescent="0.3">
      <c r="A298" s="43"/>
      <c r="B298" s="43"/>
      <c r="C298" s="43"/>
      <c r="D298" s="43"/>
      <c r="Y298" s="114"/>
    </row>
    <row r="299" spans="1:25" s="52" customFormat="1" ht="16.5" x14ac:dyDescent="0.3">
      <c r="A299" s="43"/>
      <c r="B299" s="43"/>
      <c r="C299" s="43"/>
      <c r="D299" s="43"/>
      <c r="Y299" s="114"/>
    </row>
    <row r="300" spans="1:25" s="52" customFormat="1" ht="16.5" x14ac:dyDescent="0.3">
      <c r="A300" s="43"/>
      <c r="B300" s="43"/>
      <c r="C300" s="43"/>
      <c r="D300" s="43"/>
      <c r="Y300" s="114"/>
    </row>
    <row r="301" spans="1:25" s="52" customFormat="1" ht="16.5" x14ac:dyDescent="0.3">
      <c r="A301" s="43"/>
      <c r="B301" s="43"/>
      <c r="C301" s="43"/>
      <c r="D301" s="43"/>
      <c r="Y301" s="114"/>
    </row>
    <row r="302" spans="1:25" s="52" customFormat="1" ht="16.5" x14ac:dyDescent="0.3">
      <c r="A302" s="43"/>
      <c r="B302" s="43"/>
      <c r="C302" s="43"/>
      <c r="D302" s="43"/>
      <c r="Y302" s="114"/>
    </row>
    <row r="303" spans="1:25" s="52" customFormat="1" ht="16.5" x14ac:dyDescent="0.3">
      <c r="A303" s="43"/>
      <c r="B303" s="43"/>
      <c r="C303" s="43"/>
      <c r="D303" s="43"/>
      <c r="Y303" s="114"/>
    </row>
    <row r="304" spans="1:25" s="52" customFormat="1" ht="16.5" x14ac:dyDescent="0.3">
      <c r="A304" s="43"/>
      <c r="B304" s="43"/>
      <c r="C304" s="43"/>
      <c r="D304" s="43"/>
      <c r="Y304" s="114"/>
    </row>
    <row r="305" spans="1:25" s="52" customFormat="1" ht="16.5" x14ac:dyDescent="0.3">
      <c r="A305" s="43"/>
      <c r="B305" s="43"/>
      <c r="C305" s="43"/>
      <c r="D305" s="43"/>
      <c r="Y305" s="114"/>
    </row>
    <row r="306" spans="1:25" s="52" customFormat="1" ht="16.5" x14ac:dyDescent="0.3">
      <c r="A306" s="43"/>
      <c r="B306" s="43"/>
      <c r="C306" s="43"/>
      <c r="D306" s="43"/>
      <c r="Y306" s="114"/>
    </row>
    <row r="307" spans="1:25" s="52" customFormat="1" ht="16.5" x14ac:dyDescent="0.3">
      <c r="A307" s="43"/>
      <c r="B307" s="43"/>
      <c r="C307" s="43"/>
      <c r="D307" s="43"/>
      <c r="Y307" s="114"/>
    </row>
    <row r="308" spans="1:25" s="52" customFormat="1" ht="16.5" x14ac:dyDescent="0.3">
      <c r="A308" s="43"/>
      <c r="B308" s="43"/>
      <c r="C308" s="43"/>
      <c r="D308" s="43"/>
      <c r="Y308" s="114"/>
    </row>
    <row r="309" spans="1:25" s="52" customFormat="1" ht="16.5" x14ac:dyDescent="0.3">
      <c r="A309" s="43"/>
      <c r="B309" s="43"/>
      <c r="C309" s="43"/>
      <c r="D309" s="43"/>
      <c r="Y309" s="114"/>
    </row>
    <row r="310" spans="1:25" s="52" customFormat="1" ht="16.5" x14ac:dyDescent="0.3">
      <c r="A310" s="43"/>
      <c r="B310" s="43"/>
      <c r="C310" s="43"/>
      <c r="D310" s="43"/>
      <c r="Y310" s="114"/>
    </row>
    <row r="311" spans="1:25" s="52" customFormat="1" ht="16.5" x14ac:dyDescent="0.3">
      <c r="A311" s="43"/>
      <c r="B311" s="43"/>
      <c r="C311" s="43"/>
      <c r="D311" s="43"/>
      <c r="Y311" s="114"/>
    </row>
    <row r="312" spans="1:25" s="52" customFormat="1" ht="16.5" x14ac:dyDescent="0.3">
      <c r="A312" s="43"/>
      <c r="B312" s="43"/>
      <c r="C312" s="43"/>
      <c r="D312" s="43"/>
      <c r="Y312" s="114"/>
    </row>
    <row r="313" spans="1:25" s="52" customFormat="1" ht="16.5" x14ac:dyDescent="0.3">
      <c r="A313" s="43"/>
      <c r="B313" s="43"/>
      <c r="C313" s="43"/>
      <c r="D313" s="43"/>
      <c r="Y313" s="114"/>
    </row>
    <row r="314" spans="1:25" s="52" customFormat="1" ht="16.5" x14ac:dyDescent="0.3">
      <c r="A314" s="43"/>
      <c r="B314" s="43"/>
      <c r="C314" s="43"/>
      <c r="D314" s="43"/>
      <c r="Y314" s="114"/>
    </row>
    <row r="315" spans="1:25" s="52" customFormat="1" ht="16.5" x14ac:dyDescent="0.3">
      <c r="A315" s="43"/>
      <c r="B315" s="43"/>
      <c r="C315" s="43"/>
      <c r="D315" s="43"/>
      <c r="Y315" s="114"/>
    </row>
    <row r="316" spans="1:25" s="52" customFormat="1" ht="16.5" x14ac:dyDescent="0.3">
      <c r="A316" s="43"/>
      <c r="B316" s="43"/>
      <c r="C316" s="43"/>
      <c r="D316" s="43"/>
      <c r="Y316" s="114"/>
    </row>
    <row r="317" spans="1:25" s="52" customFormat="1" ht="16.5" x14ac:dyDescent="0.3">
      <c r="A317" s="43"/>
      <c r="B317" s="43"/>
      <c r="C317" s="43"/>
      <c r="D317" s="43"/>
      <c r="Y317" s="114"/>
    </row>
    <row r="318" spans="1:25" s="52" customFormat="1" ht="16.5" x14ac:dyDescent="0.3">
      <c r="A318" s="43"/>
      <c r="B318" s="43"/>
      <c r="C318" s="43"/>
      <c r="D318" s="43"/>
      <c r="Y318" s="114"/>
    </row>
    <row r="319" spans="1:25" s="52" customFormat="1" ht="16.5" x14ac:dyDescent="0.3">
      <c r="A319" s="43"/>
      <c r="B319" s="43"/>
      <c r="C319" s="43"/>
      <c r="D319" s="43"/>
      <c r="Y319" s="114"/>
    </row>
    <row r="320" spans="1:25" s="52" customFormat="1" ht="16.5" x14ac:dyDescent="0.3">
      <c r="A320" s="43"/>
      <c r="B320" s="43"/>
      <c r="C320" s="43"/>
      <c r="D320" s="43"/>
      <c r="Y320" s="114"/>
    </row>
    <row r="321" spans="1:25" s="52" customFormat="1" ht="16.5" x14ac:dyDescent="0.3">
      <c r="A321" s="43"/>
      <c r="B321" s="43"/>
      <c r="C321" s="43"/>
      <c r="D321" s="43"/>
      <c r="Y321" s="114"/>
    </row>
    <row r="322" spans="1:25" s="52" customFormat="1" ht="16.5" x14ac:dyDescent="0.3">
      <c r="A322" s="43"/>
      <c r="B322" s="43"/>
      <c r="C322" s="43"/>
      <c r="D322" s="43"/>
      <c r="Y322" s="114"/>
    </row>
    <row r="323" spans="1:25" s="52" customFormat="1" ht="16.5" x14ac:dyDescent="0.3">
      <c r="A323" s="43"/>
      <c r="B323" s="43"/>
      <c r="C323" s="43"/>
      <c r="D323" s="43"/>
      <c r="Y323" s="114"/>
    </row>
    <row r="324" spans="1:25" s="52" customFormat="1" ht="16.5" x14ac:dyDescent="0.3">
      <c r="A324" s="43"/>
      <c r="B324" s="43"/>
      <c r="C324" s="43"/>
      <c r="D324" s="43"/>
      <c r="Y324" s="114"/>
    </row>
    <row r="325" spans="1:25" s="52" customFormat="1" ht="16.5" x14ac:dyDescent="0.3">
      <c r="A325" s="43"/>
      <c r="B325" s="43"/>
      <c r="C325" s="43"/>
      <c r="D325" s="43"/>
      <c r="Y325" s="114"/>
    </row>
    <row r="326" spans="1:25" s="52" customFormat="1" ht="16.5" x14ac:dyDescent="0.3">
      <c r="A326" s="43"/>
      <c r="B326" s="43"/>
      <c r="C326" s="43"/>
      <c r="D326" s="43"/>
      <c r="Y326" s="114"/>
    </row>
    <row r="327" spans="1:25" s="52" customFormat="1" ht="16.5" x14ac:dyDescent="0.3">
      <c r="A327" s="43"/>
      <c r="B327" s="43"/>
      <c r="C327" s="43"/>
      <c r="D327" s="43"/>
      <c r="Y327" s="114"/>
    </row>
    <row r="328" spans="1:25" s="52" customFormat="1" ht="16.5" x14ac:dyDescent="0.3">
      <c r="A328" s="43"/>
      <c r="B328" s="43"/>
      <c r="C328" s="43"/>
      <c r="D328" s="43"/>
      <c r="Y328" s="114"/>
    </row>
    <row r="329" spans="1:25" s="52" customFormat="1" ht="16.5" x14ac:dyDescent="0.3">
      <c r="A329" s="43"/>
      <c r="B329" s="43"/>
      <c r="C329" s="43"/>
      <c r="D329" s="43"/>
      <c r="Y329" s="114"/>
    </row>
    <row r="330" spans="1:25" s="52" customFormat="1" ht="16.5" x14ac:dyDescent="0.3">
      <c r="A330" s="43"/>
      <c r="B330" s="43"/>
      <c r="C330" s="43"/>
      <c r="D330" s="43"/>
      <c r="Y330" s="114"/>
    </row>
    <row r="331" spans="1:25" s="52" customFormat="1" ht="16.5" x14ac:dyDescent="0.3">
      <c r="A331" s="43"/>
      <c r="B331" s="43"/>
      <c r="C331" s="43"/>
      <c r="D331" s="43"/>
      <c r="Y331" s="114"/>
    </row>
    <row r="332" spans="1:25" s="52" customFormat="1" ht="16.5" x14ac:dyDescent="0.3">
      <c r="A332" s="43"/>
      <c r="B332" s="43"/>
      <c r="C332" s="43"/>
      <c r="D332" s="43"/>
      <c r="Y332" s="114"/>
    </row>
    <row r="333" spans="1:25" s="52" customFormat="1" ht="16.5" x14ac:dyDescent="0.3">
      <c r="A333" s="43"/>
      <c r="B333" s="43"/>
      <c r="C333" s="43"/>
      <c r="D333" s="43"/>
      <c r="Y333" s="114"/>
    </row>
    <row r="334" spans="1:25" s="52" customFormat="1" ht="16.5" x14ac:dyDescent="0.3">
      <c r="A334" s="43"/>
      <c r="B334" s="43"/>
      <c r="C334" s="43"/>
      <c r="D334" s="43"/>
      <c r="Y334" s="114"/>
    </row>
    <row r="335" spans="1:25" s="52" customFormat="1" ht="16.5" x14ac:dyDescent="0.3">
      <c r="A335" s="43"/>
      <c r="B335" s="43"/>
      <c r="C335" s="43"/>
      <c r="D335" s="43"/>
      <c r="Y335" s="114"/>
    </row>
    <row r="336" spans="1:25" s="52" customFormat="1" ht="16.5" x14ac:dyDescent="0.3">
      <c r="A336" s="43"/>
      <c r="B336" s="43"/>
      <c r="C336" s="43"/>
      <c r="D336" s="43"/>
      <c r="Y336" s="114"/>
    </row>
    <row r="337" spans="1:25" s="52" customFormat="1" ht="16.5" x14ac:dyDescent="0.3">
      <c r="A337" s="43"/>
      <c r="B337" s="43"/>
      <c r="C337" s="43"/>
      <c r="D337" s="43"/>
      <c r="Y337" s="114"/>
    </row>
    <row r="338" spans="1:25" s="52" customFormat="1" ht="16.5" x14ac:dyDescent="0.3">
      <c r="A338" s="43"/>
      <c r="B338" s="43"/>
      <c r="C338" s="43"/>
      <c r="D338" s="43"/>
      <c r="Y338" s="114"/>
    </row>
    <row r="339" spans="1:25" s="52" customFormat="1" ht="16.5" x14ac:dyDescent="0.3">
      <c r="A339" s="43"/>
      <c r="B339" s="43"/>
      <c r="C339" s="43"/>
      <c r="D339" s="43"/>
      <c r="Y339" s="114"/>
    </row>
    <row r="340" spans="1:25" s="52" customFormat="1" ht="16.5" x14ac:dyDescent="0.3">
      <c r="A340" s="43"/>
      <c r="B340" s="43"/>
      <c r="C340" s="43"/>
      <c r="D340" s="43"/>
      <c r="Y340" s="114"/>
    </row>
    <row r="341" spans="1:25" s="52" customFormat="1" ht="16.5" x14ac:dyDescent="0.3">
      <c r="A341" s="43"/>
      <c r="B341" s="43"/>
      <c r="C341" s="43"/>
      <c r="D341" s="43"/>
      <c r="Y341" s="114"/>
    </row>
    <row r="342" spans="1:25" s="52" customFormat="1" ht="16.5" x14ac:dyDescent="0.3">
      <c r="A342" s="43"/>
      <c r="B342" s="43"/>
      <c r="C342" s="43"/>
      <c r="D342" s="43"/>
      <c r="Y342" s="114"/>
    </row>
    <row r="343" spans="1:25" s="52" customFormat="1" ht="16.5" x14ac:dyDescent="0.3">
      <c r="A343" s="43"/>
      <c r="B343" s="43"/>
      <c r="C343" s="43"/>
      <c r="D343" s="43"/>
      <c r="Y343" s="114"/>
    </row>
    <row r="344" spans="1:25" s="52" customFormat="1" ht="16.5" x14ac:dyDescent="0.3">
      <c r="A344" s="43"/>
      <c r="B344" s="43"/>
      <c r="C344" s="43"/>
      <c r="D344" s="43"/>
      <c r="Y344" s="114"/>
    </row>
    <row r="345" spans="1:25" s="52" customFormat="1" ht="16.5" x14ac:dyDescent="0.3">
      <c r="A345" s="43"/>
      <c r="B345" s="43"/>
      <c r="C345" s="43"/>
      <c r="D345" s="43"/>
      <c r="Y345" s="114"/>
    </row>
    <row r="346" spans="1:25" s="52" customFormat="1" ht="16.5" x14ac:dyDescent="0.3">
      <c r="A346" s="43"/>
      <c r="B346" s="43"/>
      <c r="C346" s="43"/>
      <c r="D346" s="43"/>
      <c r="Y346" s="114"/>
    </row>
    <row r="347" spans="1:25" s="52" customFormat="1" ht="16.5" x14ac:dyDescent="0.3">
      <c r="A347" s="43"/>
      <c r="B347" s="43"/>
      <c r="C347" s="43"/>
      <c r="D347" s="43"/>
      <c r="Y347" s="114"/>
    </row>
    <row r="348" spans="1:25" s="52" customFormat="1" ht="16.5" x14ac:dyDescent="0.3">
      <c r="A348" s="43"/>
      <c r="B348" s="43"/>
      <c r="C348" s="43"/>
      <c r="D348" s="43"/>
      <c r="Y348" s="114"/>
    </row>
    <row r="349" spans="1:25" s="52" customFormat="1" ht="16.5" x14ac:dyDescent="0.3">
      <c r="A349" s="43"/>
      <c r="B349" s="43"/>
      <c r="C349" s="43"/>
      <c r="D349" s="43"/>
      <c r="Y349" s="114"/>
    </row>
    <row r="350" spans="1:25" s="52" customFormat="1" ht="16.5" x14ac:dyDescent="0.3">
      <c r="A350" s="43"/>
      <c r="B350" s="43"/>
      <c r="C350" s="43"/>
      <c r="D350" s="43"/>
      <c r="Y350" s="114"/>
    </row>
    <row r="351" spans="1:25" s="52" customFormat="1" ht="16.5" x14ac:dyDescent="0.3">
      <c r="A351" s="43"/>
      <c r="B351" s="43"/>
      <c r="C351" s="43"/>
      <c r="D351" s="43"/>
      <c r="Y351" s="114"/>
    </row>
    <row r="352" spans="1:25" s="52" customFormat="1" ht="16.5" x14ac:dyDescent="0.3">
      <c r="A352" s="43"/>
      <c r="B352" s="43"/>
      <c r="C352" s="43"/>
      <c r="D352" s="43"/>
      <c r="Y352" s="114"/>
    </row>
    <row r="353" spans="1:25" s="52" customFormat="1" ht="16.5" x14ac:dyDescent="0.3">
      <c r="A353" s="43"/>
      <c r="B353" s="43"/>
      <c r="C353" s="43"/>
      <c r="D353" s="43"/>
      <c r="Y353" s="114"/>
    </row>
    <row r="354" spans="1:25" s="52" customFormat="1" ht="16.5" x14ac:dyDescent="0.3">
      <c r="A354" s="43"/>
      <c r="B354" s="43"/>
      <c r="C354" s="43"/>
      <c r="D354" s="43"/>
      <c r="Y354" s="114"/>
    </row>
    <row r="355" spans="1:25" s="52" customFormat="1" ht="16.5" x14ac:dyDescent="0.3">
      <c r="A355" s="43"/>
      <c r="B355" s="43"/>
      <c r="C355" s="43"/>
      <c r="D355" s="43"/>
      <c r="Y355" s="114"/>
    </row>
    <row r="356" spans="1:25" s="52" customFormat="1" ht="16.5" x14ac:dyDescent="0.3">
      <c r="A356" s="43"/>
      <c r="B356" s="43"/>
      <c r="C356" s="43"/>
      <c r="D356" s="43"/>
      <c r="Y356" s="114"/>
    </row>
    <row r="357" spans="1:25" s="52" customFormat="1" ht="16.5" x14ac:dyDescent="0.3">
      <c r="A357" s="43"/>
      <c r="B357" s="43"/>
      <c r="C357" s="43"/>
      <c r="D357" s="43"/>
      <c r="Y357" s="114"/>
    </row>
    <row r="358" spans="1:25" s="52" customFormat="1" ht="16.5" x14ac:dyDescent="0.3">
      <c r="A358" s="43"/>
      <c r="B358" s="43"/>
      <c r="C358" s="43"/>
      <c r="D358" s="43"/>
      <c r="Y358" s="114"/>
    </row>
    <row r="359" spans="1:25" s="52" customFormat="1" ht="16.5" x14ac:dyDescent="0.3">
      <c r="A359" s="43"/>
      <c r="B359" s="43"/>
      <c r="C359" s="43"/>
      <c r="D359" s="43"/>
      <c r="Y359" s="114"/>
    </row>
    <row r="360" spans="1:25" s="52" customFormat="1" ht="16.5" x14ac:dyDescent="0.3">
      <c r="A360" s="43"/>
      <c r="B360" s="43"/>
      <c r="C360" s="43"/>
      <c r="D360" s="43"/>
      <c r="Y360" s="114"/>
    </row>
    <row r="361" spans="1:25" s="52" customFormat="1" ht="16.5" x14ac:dyDescent="0.3">
      <c r="A361" s="43"/>
      <c r="B361" s="43"/>
      <c r="C361" s="43"/>
      <c r="D361" s="43"/>
      <c r="Y361" s="114"/>
    </row>
    <row r="362" spans="1:25" s="52" customFormat="1" ht="16.5" x14ac:dyDescent="0.3">
      <c r="A362" s="43"/>
      <c r="B362" s="43"/>
      <c r="C362" s="43"/>
      <c r="D362" s="43"/>
      <c r="Y362" s="114"/>
    </row>
    <row r="363" spans="1:25" s="52" customFormat="1" ht="16.5" x14ac:dyDescent="0.3">
      <c r="A363" s="43"/>
      <c r="B363" s="43"/>
      <c r="C363" s="43"/>
      <c r="D363" s="43"/>
      <c r="Y363" s="114"/>
    </row>
    <row r="364" spans="1:25" s="52" customFormat="1" ht="16.5" x14ac:dyDescent="0.3">
      <c r="A364" s="43"/>
      <c r="B364" s="43"/>
      <c r="C364" s="43"/>
      <c r="D364" s="43"/>
      <c r="Y364" s="114"/>
    </row>
    <row r="365" spans="1:25" s="52" customFormat="1" ht="16.5" x14ac:dyDescent="0.3">
      <c r="A365" s="43"/>
      <c r="B365" s="43"/>
      <c r="C365" s="43"/>
      <c r="D365" s="43"/>
      <c r="Y365" s="114"/>
    </row>
    <row r="366" spans="1:25" s="52" customFormat="1" ht="16.5" x14ac:dyDescent="0.3">
      <c r="A366" s="43"/>
      <c r="B366" s="43"/>
      <c r="C366" s="43"/>
      <c r="D366" s="43"/>
      <c r="Y366" s="114"/>
    </row>
    <row r="367" spans="1:25" s="52" customFormat="1" ht="16.5" x14ac:dyDescent="0.3">
      <c r="A367" s="43"/>
      <c r="B367" s="43"/>
      <c r="C367" s="43"/>
      <c r="D367" s="43"/>
      <c r="Y367" s="114"/>
    </row>
    <row r="368" spans="1:25" s="52" customFormat="1" ht="16.5" x14ac:dyDescent="0.3">
      <c r="A368" s="43"/>
      <c r="B368" s="43"/>
      <c r="C368" s="43"/>
      <c r="D368" s="43"/>
      <c r="Y368" s="114"/>
    </row>
    <row r="369" spans="1:25" s="52" customFormat="1" ht="16.5" x14ac:dyDescent="0.3">
      <c r="A369" s="43"/>
      <c r="B369" s="43"/>
      <c r="C369" s="43"/>
      <c r="D369" s="43"/>
      <c r="Y369" s="114"/>
    </row>
    <row r="370" spans="1:25" s="52" customFormat="1" ht="16.5" x14ac:dyDescent="0.3">
      <c r="A370" s="43"/>
      <c r="B370" s="43"/>
      <c r="C370" s="43"/>
      <c r="D370" s="43"/>
      <c r="Y370" s="114"/>
    </row>
    <row r="371" spans="1:25" s="52" customFormat="1" ht="16.5" x14ac:dyDescent="0.3">
      <c r="A371" s="43"/>
      <c r="B371" s="43"/>
      <c r="C371" s="43"/>
      <c r="D371" s="43"/>
      <c r="Y371" s="114"/>
    </row>
    <row r="372" spans="1:25" s="52" customFormat="1" ht="16.5" x14ac:dyDescent="0.3">
      <c r="A372" s="43"/>
      <c r="B372" s="43"/>
      <c r="C372" s="43"/>
      <c r="D372" s="43"/>
      <c r="Y372" s="114"/>
    </row>
    <row r="373" spans="1:25" s="52" customFormat="1" ht="16.5" x14ac:dyDescent="0.3">
      <c r="A373" s="43"/>
      <c r="B373" s="43"/>
      <c r="C373" s="43"/>
      <c r="D373" s="43"/>
      <c r="Y373" s="114"/>
    </row>
    <row r="374" spans="1:25" s="52" customFormat="1" ht="16.5" x14ac:dyDescent="0.3">
      <c r="A374" s="43"/>
      <c r="B374" s="43"/>
      <c r="C374" s="43"/>
      <c r="D374" s="43"/>
      <c r="Y374" s="114"/>
    </row>
    <row r="375" spans="1:25" s="52" customFormat="1" ht="16.5" x14ac:dyDescent="0.3">
      <c r="A375" s="43"/>
      <c r="B375" s="43"/>
      <c r="C375" s="43"/>
      <c r="D375" s="43"/>
      <c r="Y375" s="114"/>
    </row>
    <row r="376" spans="1:25" s="52" customFormat="1" ht="16.5" x14ac:dyDescent="0.3">
      <c r="A376" s="43"/>
      <c r="B376" s="43"/>
      <c r="C376" s="43"/>
      <c r="D376" s="43"/>
      <c r="Y376" s="114"/>
    </row>
  </sheetData>
  <mergeCells count="34">
    <mergeCell ref="A2:A3"/>
    <mergeCell ref="C2:Y2"/>
    <mergeCell ref="B3:B4"/>
    <mergeCell ref="C3:C4"/>
    <mergeCell ref="D3:D4"/>
    <mergeCell ref="E3:E4"/>
    <mergeCell ref="F3:F4"/>
    <mergeCell ref="G3:G4"/>
    <mergeCell ref="H3:H4"/>
    <mergeCell ref="I3:I4"/>
    <mergeCell ref="V3:V4"/>
    <mergeCell ref="W3:W4"/>
    <mergeCell ref="X3:X4"/>
    <mergeCell ref="Y3:Y4"/>
    <mergeCell ref="S3:S4"/>
    <mergeCell ref="T3:T4"/>
    <mergeCell ref="C60:G60"/>
    <mergeCell ref="H60:K60"/>
    <mergeCell ref="P3:P4"/>
    <mergeCell ref="Q3:Q4"/>
    <mergeCell ref="R3:R4"/>
    <mergeCell ref="N3:N4"/>
    <mergeCell ref="O3:O4"/>
    <mergeCell ref="U3:U4"/>
    <mergeCell ref="J3:J4"/>
    <mergeCell ref="K3:K4"/>
    <mergeCell ref="L3:L4"/>
    <mergeCell ref="M3:M4"/>
    <mergeCell ref="C61:G61"/>
    <mergeCell ref="H61:K61"/>
    <mergeCell ref="C62:G62"/>
    <mergeCell ref="H62:K62"/>
    <mergeCell ref="C63:G63"/>
    <mergeCell ref="H63:K63"/>
  </mergeCells>
  <printOptions horizontalCentered="1" verticalCentered="1"/>
  <pageMargins left="0" right="0" top="0.17" bottom="0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Work sheet</vt:lpstr>
      <vt:lpstr>ALL BANKS </vt:lpstr>
      <vt:lpstr>BR NETWORK AMALGAMATED </vt:lpstr>
      <vt:lpstr>Sheet1</vt:lpstr>
      <vt:lpstr>Sheet2</vt:lpstr>
      <vt:lpstr>DISTT BANK WISE BR NETWORK</vt:lpstr>
      <vt:lpstr>'ALL BANKS '!Print_Area</vt:lpstr>
      <vt:lpstr>'BR NETWORK AMALGAMATED '!Print_Area</vt:lpstr>
      <vt:lpstr>'DISTT BANK WISE BR NETWORK'!Print_Area</vt:lpstr>
      <vt:lpstr>'Work sheet'!Print_Area</vt:lpstr>
      <vt:lpstr>'ALL BANKS '!Print_Titles</vt:lpstr>
      <vt:lpstr>'BR NETWORK AMALGAMATED '!Print_Titles</vt:lpstr>
      <vt:lpstr>'Work 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2023-04-03T10:47:39Z</dcterms:modified>
</cp:coreProperties>
</file>