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P- Achievements" sheetId="1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59" i="1"/>
  <c r="I59" s="1"/>
  <c r="G47"/>
  <c r="I47" s="1"/>
  <c r="G48"/>
  <c r="I48" s="1"/>
  <c r="G49"/>
  <c r="I49" s="1"/>
  <c r="G50"/>
  <c r="I50" s="1"/>
  <c r="G51"/>
  <c r="I51" s="1"/>
  <c r="G52"/>
  <c r="I52" s="1"/>
  <c r="G53"/>
  <c r="I53" s="1"/>
  <c r="G54"/>
  <c r="I54" s="1"/>
  <c r="G55"/>
  <c r="I55" s="1"/>
  <c r="G56"/>
  <c r="I56" s="1"/>
  <c r="G42"/>
  <c r="I42" s="1"/>
  <c r="G43"/>
  <c r="I43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5"/>
  <c r="I5" s="1"/>
  <c r="G6"/>
  <c r="I6" s="1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E60" l="1"/>
  <c r="F60"/>
  <c r="G60"/>
  <c r="H60"/>
  <c r="I60"/>
  <c r="D60"/>
  <c r="E57"/>
  <c r="F57"/>
  <c r="G57"/>
  <c r="H57"/>
  <c r="I57"/>
  <c r="D57"/>
  <c r="E44"/>
  <c r="F44"/>
  <c r="G44"/>
  <c r="H44"/>
  <c r="I44"/>
  <c r="D44"/>
  <c r="E40"/>
  <c r="F40"/>
  <c r="G40"/>
  <c r="H40"/>
  <c r="I40"/>
  <c r="D40"/>
  <c r="E28"/>
  <c r="F28"/>
  <c r="G28"/>
  <c r="H28"/>
  <c r="I28"/>
  <c r="D28"/>
  <c r="F45" l="1"/>
  <c r="I45"/>
  <c r="I61" s="1"/>
  <c r="H45"/>
  <c r="H61" s="1"/>
  <c r="G45"/>
  <c r="G61" s="1"/>
  <c r="F61"/>
  <c r="E45"/>
  <c r="E61" s="1"/>
  <c r="D45"/>
  <c r="D61" s="1"/>
</calcChain>
</file>

<file path=xl/sharedStrings.xml><?xml version="1.0" encoding="utf-8"?>
<sst xmlns="http://schemas.openxmlformats.org/spreadsheetml/2006/main" count="76" uniqueCount="74">
  <si>
    <t>Annual Credit Plan - Achievement</t>
  </si>
  <si>
    <t xml:space="preserve">SR </t>
  </si>
  <si>
    <t>Bank Name</t>
  </si>
  <si>
    <t>Agriculture &amp; Allied activities</t>
  </si>
  <si>
    <t xml:space="preserve">Priority-Sub Total </t>
  </si>
  <si>
    <t>Non Priority</t>
  </si>
  <si>
    <t xml:space="preserve">Total </t>
  </si>
  <si>
    <t>Annex VII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</si>
  <si>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</si>
  <si>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</si>
  <si>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</si>
  <si>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</si>
  <si>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</si>
  <si>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</si>
  <si>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</si>
  <si>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</si>
  <si>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</si>
  <si>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</si>
  <si>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</si>
  <si>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</si>
  <si>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</si>
  <si>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</si>
  <si>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</si>
  <si>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</si>
  <si>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</si>
  <si>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</si>
  <si>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</si>
  <si>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</si>
  <si>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</si>
  <si>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</si>
  <si>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</si>
  <si>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SUB-TOTAL</t>
  </si>
  <si>
    <t>(II)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</si>
  <si>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</si>
  <si>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</si>
  <si>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</si>
  <si>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</si>
  <si>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</si>
  <si>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</si>
  <si>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</si>
  <si>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</si>
  <si>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</si>
  <si>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ING VYSYA Bank</t>
  </si>
  <si>
    <t>Kotam Mahindra Bank</t>
  </si>
  <si>
    <t>(III)</t>
  </si>
  <si>
    <t>Regional Rural Banks:</t>
  </si>
  <si>
    <t>J&amp;K Grameen Bank</t>
  </si>
  <si>
    <t>Ellaquai Dehati Bank</t>
  </si>
  <si>
    <t xml:space="preserve">SUB-TOTAL </t>
  </si>
  <si>
    <t>(A)</t>
  </si>
  <si>
    <t>Scheduled Commercial Banks: ( I+ II+ III)</t>
  </si>
  <si>
    <t>(IV)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</si>
  <si>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</si>
  <si>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</si>
  <si>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</si>
  <si>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</si>
  <si>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</si>
  <si>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</si>
  <si>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</si>
  <si>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</si>
  <si>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</si>
  <si>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</si>
  <si>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</si>
  <si>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(B)</t>
  </si>
  <si>
    <t xml:space="preserve"> SUB-TOTAL </t>
  </si>
  <si>
    <t>(V)</t>
  </si>
  <si>
    <t>Other Financial Institutions (FIs):</t>
  </si>
  <si>
    <t>State Financial Corporation (SFC)</t>
  </si>
  <si>
    <t>(C]</t>
  </si>
  <si>
    <t>GRAND TOTAL (A+B+C)</t>
  </si>
  <si>
    <t>Micro and Small Enterprises</t>
  </si>
  <si>
    <t>Other Priority Sector</t>
  </si>
  <si>
    <t xml:space="preserve"> (Amount  in thousands)                         </t>
  </si>
  <si>
    <t>Quarter ended June 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</si>
</sst>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2" fillId="2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4" fillId="3" borderId="5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0" fontId="0" fillId="2" borderId="1" xfId="0" applyFill="1" applyBorder="1" applyAlignment="1">
      <alignment horizontal="right" vertical="center"/>
    </xf>
    <xf numFmtId="0" fontId="4" fillId="4" borderId="1" xfId="0" applyFont="1" applyFill="1" applyBorder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>
      <selection activeCell="D85" sqref="D85"/>
    </sheetView>
  </sheetViews>
  <sheetFormatPr defaultRowHeight="12.75"/>
  <cols>
    <col min="1" max="1" width="4" style="1" customWidth="1"/>
    <col min="2" max="2" width="4.140625" style="1" bestFit="1" customWidth="1"/>
    <col min="3" max="3" width="43.7109375" style="1" customWidth="1"/>
    <col min="4" max="4" width="20.5703125" style="1" customWidth="1"/>
    <col min="5" max="5" width="19.140625" style="1" customWidth="1"/>
    <col min="6" max="6" width="22.42578125" style="1" customWidth="1"/>
    <col min="7" max="7" width="18.5703125" style="1" customWidth="1"/>
    <col min="8" max="8" width="14.140625" style="1" customWidth="1"/>
    <col min="9" max="9" width="14.42578125" style="1" customWidth="1"/>
    <col min="10" max="16384" width="9.140625" style="1"/>
  </cols>
  <sheetData>
    <row r="1" spans="2:9" ht="6.75" customHeight="1"/>
    <row r="2" spans="2:9" ht="15.75">
      <c r="B2" s="31" t="s">
        <v>0</v>
      </c>
      <c r="C2" s="31"/>
      <c r="D2" s="31"/>
      <c r="E2" s="31"/>
      <c r="F2" s="31"/>
      <c r="G2" s="31"/>
      <c r="H2" s="31"/>
      <c r="I2" s="31"/>
    </row>
    <row r="3" spans="2:9" ht="17.25" customHeight="1">
      <c r="B3" s="32" t="s">
        <v>73</v>
      </c>
      <c r="C3" s="33"/>
      <c r="D3" s="33"/>
      <c r="E3" s="33" t="s">
        <v>72</v>
      </c>
      <c r="F3" s="33"/>
      <c r="G3" s="33"/>
      <c r="H3" s="34" t="s">
        <v>7</v>
      </c>
      <c r="I3" s="35"/>
    </row>
    <row r="4" spans="2:9" s="2" customFormat="1" ht="25.5">
      <c r="B4" s="22" t="s">
        <v>1</v>
      </c>
      <c r="C4" s="22" t="s">
        <v>2</v>
      </c>
      <c r="D4" s="22" t="s">
        <v>3</v>
      </c>
      <c r="E4" s="22" t="s">
        <v>70</v>
      </c>
      <c r="F4" s="22" t="s">
        <v>71</v>
      </c>
      <c r="G4" s="22" t="s">
        <v>4</v>
      </c>
      <c r="H4" s="22" t="s">
        <v>5</v>
      </c>
      <c r="I4" s="22" t="s">
        <v>6</v>
      </c>
    </row>
    <row r="5" spans="2:9" ht="15.95" customHeight="1">
      <c r="B5" s="16">
        <v>1</v>
      </c>
      <c r="C5" s="17" t="s">
        <v>8</v>
      </c>
      <c r="D5" s="3">
        <v>216415</v>
      </c>
      <c r="E5" s="3">
        <v>490147</v>
      </c>
      <c r="F5" s="3">
        <v>408551</v>
      </c>
      <c r="G5" s="30">
        <f t="shared" ref="G5:G27" si="0">SUM(D5:F5)</f>
        <v>1115113</v>
      </c>
      <c r="H5" s="30">
        <v>1870851</v>
      </c>
      <c r="I5" s="30">
        <f>G5+H5</f>
        <v>2985964</v>
      </c>
    </row>
    <row r="6" spans="2:9" ht="15.95" customHeight="1">
      <c r="B6" s="16">
        <v>2</v>
      </c>
      <c r="C6" s="17" t="s">
        <v>9</v>
      </c>
      <c r="D6" s="3">
        <v>340336</v>
      </c>
      <c r="E6" s="3">
        <v>2779136</v>
      </c>
      <c r="F6" s="3">
        <v>130896</v>
      </c>
      <c r="G6" s="30">
        <f t="shared" si="0"/>
        <v>3250368</v>
      </c>
      <c r="H6" s="30">
        <v>1004245</v>
      </c>
      <c r="I6" s="30">
        <f t="shared" ref="I6:I27" si="1">G6+H6</f>
        <v>4254613</v>
      </c>
    </row>
    <row r="7" spans="2:9" ht="15.95" customHeight="1">
      <c r="B7" s="16">
        <v>3</v>
      </c>
      <c r="C7" s="17" t="s">
        <v>10</v>
      </c>
      <c r="D7" s="3">
        <v>16461</v>
      </c>
      <c r="E7" s="3">
        <v>356679</v>
      </c>
      <c r="F7" s="3">
        <v>432440</v>
      </c>
      <c r="G7" s="30">
        <f t="shared" si="0"/>
        <v>805580</v>
      </c>
      <c r="H7" s="30">
        <v>22047</v>
      </c>
      <c r="I7" s="30">
        <f t="shared" si="1"/>
        <v>827627</v>
      </c>
    </row>
    <row r="8" spans="2:9" ht="15.95" customHeight="1">
      <c r="B8" s="16">
        <v>4</v>
      </c>
      <c r="C8" s="17" t="s">
        <v>11</v>
      </c>
      <c r="D8" s="3">
        <v>6097</v>
      </c>
      <c r="E8" s="3">
        <v>3931</v>
      </c>
      <c r="F8" s="3">
        <v>22020</v>
      </c>
      <c r="G8" s="30">
        <f t="shared" si="0"/>
        <v>32048</v>
      </c>
      <c r="H8" s="30">
        <v>20185</v>
      </c>
      <c r="I8" s="30">
        <f t="shared" si="1"/>
        <v>52233</v>
      </c>
    </row>
    <row r="9" spans="2:9" ht="15.95" customHeight="1">
      <c r="B9" s="16">
        <v>5</v>
      </c>
      <c r="C9" s="17" t="s">
        <v>12</v>
      </c>
      <c r="D9" s="3">
        <v>22910</v>
      </c>
      <c r="E9" s="3">
        <v>397928</v>
      </c>
      <c r="F9" s="3">
        <v>32977</v>
      </c>
      <c r="G9" s="30">
        <f t="shared" si="0"/>
        <v>453815</v>
      </c>
      <c r="H9" s="30">
        <v>1115202</v>
      </c>
      <c r="I9" s="30">
        <f t="shared" si="1"/>
        <v>1569017</v>
      </c>
    </row>
    <row r="10" spans="2:9" ht="15.95" customHeight="1">
      <c r="B10" s="16">
        <v>6</v>
      </c>
      <c r="C10" s="17" t="s">
        <v>13</v>
      </c>
      <c r="D10" s="3">
        <v>5700</v>
      </c>
      <c r="E10" s="3">
        <v>12411</v>
      </c>
      <c r="F10" s="3">
        <v>13793</v>
      </c>
      <c r="G10" s="30">
        <f t="shared" si="0"/>
        <v>31904</v>
      </c>
      <c r="H10" s="30">
        <v>40723</v>
      </c>
      <c r="I10" s="30">
        <f t="shared" si="1"/>
        <v>72627</v>
      </c>
    </row>
    <row r="11" spans="2:9" ht="15.95" customHeight="1">
      <c r="B11" s="16">
        <v>7</v>
      </c>
      <c r="C11" s="17" t="s">
        <v>14</v>
      </c>
      <c r="D11" s="3">
        <v>2176</v>
      </c>
      <c r="E11" s="3">
        <v>947</v>
      </c>
      <c r="F11" s="3">
        <v>2860</v>
      </c>
      <c r="G11" s="30">
        <f t="shared" si="0"/>
        <v>5983</v>
      </c>
      <c r="H11" s="30">
        <v>16946</v>
      </c>
      <c r="I11" s="30">
        <f t="shared" si="1"/>
        <v>22929</v>
      </c>
    </row>
    <row r="12" spans="2:9" ht="15.95" customHeight="1">
      <c r="B12" s="16">
        <v>8</v>
      </c>
      <c r="C12" s="17" t="s">
        <v>15</v>
      </c>
      <c r="D12" s="3">
        <v>1981</v>
      </c>
      <c r="E12" s="3">
        <v>8915</v>
      </c>
      <c r="F12" s="3">
        <v>8790</v>
      </c>
      <c r="G12" s="30">
        <f t="shared" si="0"/>
        <v>19686</v>
      </c>
      <c r="H12" s="30">
        <v>12479</v>
      </c>
      <c r="I12" s="30">
        <f t="shared" si="1"/>
        <v>32165</v>
      </c>
    </row>
    <row r="13" spans="2:9" ht="15.95" customHeight="1">
      <c r="B13" s="16">
        <v>9</v>
      </c>
      <c r="C13" s="17" t="s">
        <v>16</v>
      </c>
      <c r="D13" s="3">
        <v>2194</v>
      </c>
      <c r="E13" s="3">
        <v>44117</v>
      </c>
      <c r="F13" s="3">
        <v>21925</v>
      </c>
      <c r="G13" s="30">
        <f t="shared" si="0"/>
        <v>68236</v>
      </c>
      <c r="H13" s="30">
        <v>25161</v>
      </c>
      <c r="I13" s="30">
        <f t="shared" si="1"/>
        <v>93397</v>
      </c>
    </row>
    <row r="14" spans="2:9" ht="15.95" customHeight="1">
      <c r="B14" s="16">
        <v>10</v>
      </c>
      <c r="C14" s="17" t="s">
        <v>17</v>
      </c>
      <c r="D14" s="3">
        <v>0</v>
      </c>
      <c r="E14" s="3">
        <v>7300</v>
      </c>
      <c r="F14" s="3">
        <v>5875</v>
      </c>
      <c r="G14" s="30">
        <f t="shared" si="0"/>
        <v>13175</v>
      </c>
      <c r="H14" s="30">
        <v>30250</v>
      </c>
      <c r="I14" s="30">
        <f t="shared" si="1"/>
        <v>43425</v>
      </c>
    </row>
    <row r="15" spans="2:9" ht="15.95" customHeight="1">
      <c r="B15" s="16">
        <v>11</v>
      </c>
      <c r="C15" s="17" t="s">
        <v>18</v>
      </c>
      <c r="D15" s="3">
        <v>452</v>
      </c>
      <c r="E15" s="3">
        <v>88589</v>
      </c>
      <c r="F15" s="3">
        <v>16485</v>
      </c>
      <c r="G15" s="30">
        <f t="shared" si="0"/>
        <v>105526</v>
      </c>
      <c r="H15" s="30">
        <v>12510</v>
      </c>
      <c r="I15" s="30">
        <f t="shared" si="1"/>
        <v>118036</v>
      </c>
    </row>
    <row r="16" spans="2:9" ht="15.95" customHeight="1">
      <c r="B16" s="16">
        <v>12</v>
      </c>
      <c r="C16" s="17" t="s">
        <v>19</v>
      </c>
      <c r="D16" s="3">
        <v>6816</v>
      </c>
      <c r="E16" s="3">
        <v>95356</v>
      </c>
      <c r="F16" s="3">
        <v>51988</v>
      </c>
      <c r="G16" s="30">
        <f t="shared" si="0"/>
        <v>154160</v>
      </c>
      <c r="H16" s="30">
        <v>65025</v>
      </c>
      <c r="I16" s="30">
        <f t="shared" si="1"/>
        <v>219185</v>
      </c>
    </row>
    <row r="17" spans="2:9" ht="15.95" customHeight="1">
      <c r="B17" s="16">
        <v>13</v>
      </c>
      <c r="C17" s="17" t="s">
        <v>20</v>
      </c>
      <c r="D17" s="3">
        <v>0</v>
      </c>
      <c r="E17" s="3">
        <v>17405</v>
      </c>
      <c r="F17" s="3">
        <v>1500</v>
      </c>
      <c r="G17" s="30">
        <f t="shared" si="0"/>
        <v>18905</v>
      </c>
      <c r="H17" s="30">
        <v>15220</v>
      </c>
      <c r="I17" s="30">
        <f t="shared" si="1"/>
        <v>34125</v>
      </c>
    </row>
    <row r="18" spans="2:9" ht="15.95" customHeight="1">
      <c r="B18" s="16">
        <v>14</v>
      </c>
      <c r="C18" s="17" t="s">
        <v>21</v>
      </c>
      <c r="D18" s="3">
        <v>691</v>
      </c>
      <c r="E18" s="3">
        <v>19699</v>
      </c>
      <c r="F18" s="3">
        <v>10761</v>
      </c>
      <c r="G18" s="30">
        <f t="shared" si="0"/>
        <v>31151</v>
      </c>
      <c r="H18" s="30">
        <v>11613</v>
      </c>
      <c r="I18" s="30">
        <f t="shared" si="1"/>
        <v>42764</v>
      </c>
    </row>
    <row r="19" spans="2:9" ht="15.95" customHeight="1">
      <c r="B19" s="16">
        <v>15</v>
      </c>
      <c r="C19" s="17" t="s">
        <v>22</v>
      </c>
      <c r="D19" s="3">
        <v>0</v>
      </c>
      <c r="E19" s="3">
        <v>1500</v>
      </c>
      <c r="F19" s="3">
        <v>1500</v>
      </c>
      <c r="G19" s="30">
        <f t="shared" si="0"/>
        <v>3000</v>
      </c>
      <c r="H19" s="30">
        <v>2975</v>
      </c>
      <c r="I19" s="30">
        <f t="shared" si="1"/>
        <v>5975</v>
      </c>
    </row>
    <row r="20" spans="2:9" ht="15.95" customHeight="1">
      <c r="B20" s="16">
        <v>16</v>
      </c>
      <c r="C20" s="17" t="s">
        <v>23</v>
      </c>
      <c r="D20" s="3">
        <v>7456</v>
      </c>
      <c r="E20" s="3">
        <v>2190</v>
      </c>
      <c r="F20" s="3">
        <v>1479</v>
      </c>
      <c r="G20" s="30">
        <f t="shared" si="0"/>
        <v>11125</v>
      </c>
      <c r="H20" s="30">
        <v>3066</v>
      </c>
      <c r="I20" s="30">
        <f t="shared" si="1"/>
        <v>14191</v>
      </c>
    </row>
    <row r="21" spans="2:9" ht="15.95" customHeight="1">
      <c r="B21" s="16">
        <v>17</v>
      </c>
      <c r="C21" s="17" t="s">
        <v>24</v>
      </c>
      <c r="D21" s="3">
        <v>0</v>
      </c>
      <c r="E21" s="3">
        <v>0</v>
      </c>
      <c r="F21" s="3">
        <v>1000</v>
      </c>
      <c r="G21" s="30">
        <f t="shared" si="0"/>
        <v>1000</v>
      </c>
      <c r="H21" s="30">
        <v>0</v>
      </c>
      <c r="I21" s="30">
        <f t="shared" si="1"/>
        <v>1000</v>
      </c>
    </row>
    <row r="22" spans="2:9" ht="15.95" customHeight="1">
      <c r="B22" s="16">
        <v>18</v>
      </c>
      <c r="C22" s="17" t="s">
        <v>25</v>
      </c>
      <c r="D22" s="3">
        <v>0</v>
      </c>
      <c r="E22" s="3">
        <v>6200</v>
      </c>
      <c r="F22" s="3">
        <v>0</v>
      </c>
      <c r="G22" s="30">
        <f t="shared" si="0"/>
        <v>6200</v>
      </c>
      <c r="H22" s="30">
        <v>30000</v>
      </c>
      <c r="I22" s="30">
        <f t="shared" si="1"/>
        <v>36200</v>
      </c>
    </row>
    <row r="23" spans="2:9" ht="15.95" customHeight="1">
      <c r="B23" s="16">
        <v>19</v>
      </c>
      <c r="C23" s="17" t="s">
        <v>26</v>
      </c>
      <c r="D23" s="3">
        <v>710</v>
      </c>
      <c r="E23" s="3">
        <v>8863</v>
      </c>
      <c r="F23" s="3">
        <v>1642</v>
      </c>
      <c r="G23" s="30">
        <f t="shared" si="0"/>
        <v>11215</v>
      </c>
      <c r="H23" s="30">
        <v>9401</v>
      </c>
      <c r="I23" s="30">
        <f t="shared" si="1"/>
        <v>20616</v>
      </c>
    </row>
    <row r="24" spans="2:9" ht="15.95" customHeight="1">
      <c r="B24" s="16">
        <v>20</v>
      </c>
      <c r="C24" s="17" t="s">
        <v>27</v>
      </c>
      <c r="D24" s="3">
        <v>0</v>
      </c>
      <c r="E24" s="3">
        <v>950</v>
      </c>
      <c r="F24" s="3">
        <v>1300</v>
      </c>
      <c r="G24" s="30">
        <f t="shared" si="0"/>
        <v>2250</v>
      </c>
      <c r="H24" s="30">
        <v>600</v>
      </c>
      <c r="I24" s="30">
        <f t="shared" si="1"/>
        <v>2850</v>
      </c>
    </row>
    <row r="25" spans="2:9" ht="15.95" customHeight="1">
      <c r="B25" s="16">
        <v>21</v>
      </c>
      <c r="C25" s="17" t="s">
        <v>28</v>
      </c>
      <c r="D25" s="3">
        <v>100</v>
      </c>
      <c r="E25" s="3">
        <v>993</v>
      </c>
      <c r="F25" s="3">
        <v>0</v>
      </c>
      <c r="G25" s="30">
        <f t="shared" si="0"/>
        <v>1093</v>
      </c>
      <c r="H25" s="30">
        <v>8407</v>
      </c>
      <c r="I25" s="30">
        <f t="shared" si="1"/>
        <v>9500</v>
      </c>
    </row>
    <row r="26" spans="2:9" ht="15.95" customHeight="1">
      <c r="B26" s="16">
        <v>22</v>
      </c>
      <c r="C26" s="17" t="s">
        <v>29</v>
      </c>
      <c r="D26" s="3">
        <v>1048</v>
      </c>
      <c r="E26" s="3">
        <v>8830</v>
      </c>
      <c r="F26" s="3">
        <v>6791</v>
      </c>
      <c r="G26" s="30">
        <f t="shared" si="0"/>
        <v>16669</v>
      </c>
      <c r="H26" s="30">
        <v>2753</v>
      </c>
      <c r="I26" s="30">
        <f t="shared" si="1"/>
        <v>19422</v>
      </c>
    </row>
    <row r="27" spans="2:9" ht="15.95" customHeight="1">
      <c r="B27" s="16">
        <v>23</v>
      </c>
      <c r="C27" s="17" t="s">
        <v>30</v>
      </c>
      <c r="D27" s="3">
        <v>0</v>
      </c>
      <c r="E27" s="3">
        <v>3000</v>
      </c>
      <c r="F27" s="3">
        <v>7000</v>
      </c>
      <c r="G27" s="30">
        <f t="shared" si="0"/>
        <v>10000</v>
      </c>
      <c r="H27" s="30">
        <v>19787</v>
      </c>
      <c r="I27" s="30">
        <f t="shared" si="1"/>
        <v>29787</v>
      </c>
    </row>
    <row r="28" spans="2:9" ht="15">
      <c r="B28" s="6"/>
      <c r="C28" s="18" t="s">
        <v>31</v>
      </c>
      <c r="D28" s="24">
        <f>SUM(D5:D27)</f>
        <v>631543</v>
      </c>
      <c r="E28" s="24">
        <f t="shared" ref="E28:I28" si="2">SUM(E5:E27)</f>
        <v>4355086</v>
      </c>
      <c r="F28" s="24">
        <f t="shared" si="2"/>
        <v>1181573</v>
      </c>
      <c r="G28" s="24">
        <f t="shared" si="2"/>
        <v>6168202</v>
      </c>
      <c r="H28" s="24">
        <f t="shared" si="2"/>
        <v>4339446</v>
      </c>
      <c r="I28" s="24">
        <f t="shared" si="2"/>
        <v>10507648</v>
      </c>
    </row>
    <row r="29" spans="2:9" ht="15">
      <c r="B29" s="7" t="s">
        <v>32</v>
      </c>
      <c r="C29" s="8" t="s">
        <v>33</v>
      </c>
      <c r="D29" s="3"/>
      <c r="E29" s="3"/>
      <c r="F29" s="3"/>
      <c r="G29" s="3"/>
      <c r="H29" s="3"/>
      <c r="I29" s="3"/>
    </row>
    <row r="30" spans="2:9" ht="15.95" customHeight="1">
      <c r="B30" s="5">
        <v>24</v>
      </c>
      <c r="C30" s="19" t="s">
        <v>34</v>
      </c>
      <c r="D30" s="3">
        <v>8284490</v>
      </c>
      <c r="E30" s="3">
        <v>18983310</v>
      </c>
      <c r="F30" s="3">
        <v>481148</v>
      </c>
      <c r="G30" s="30">
        <f t="shared" ref="G30:G39" si="3">SUM(D30:F30)</f>
        <v>27748948</v>
      </c>
      <c r="H30" s="30">
        <v>14191935</v>
      </c>
      <c r="I30" s="30">
        <f t="shared" ref="I30:I39" si="4">G30+H30</f>
        <v>41940883</v>
      </c>
    </row>
    <row r="31" spans="2:9" ht="15.95" customHeight="1">
      <c r="B31" s="9">
        <v>25</v>
      </c>
      <c r="C31" s="19" t="s">
        <v>35</v>
      </c>
      <c r="D31" s="3">
        <v>28806</v>
      </c>
      <c r="E31" s="3">
        <v>31229</v>
      </c>
      <c r="F31" s="3">
        <v>20391</v>
      </c>
      <c r="G31" s="30">
        <f t="shared" si="3"/>
        <v>80426</v>
      </c>
      <c r="H31" s="30">
        <v>251911</v>
      </c>
      <c r="I31" s="30">
        <f t="shared" si="4"/>
        <v>332337</v>
      </c>
    </row>
    <row r="32" spans="2:9" ht="15.95" customHeight="1">
      <c r="B32" s="9">
        <v>26</v>
      </c>
      <c r="C32" s="19" t="s">
        <v>36</v>
      </c>
      <c r="D32" s="3">
        <v>492051</v>
      </c>
      <c r="E32" s="3">
        <v>230911</v>
      </c>
      <c r="F32" s="3">
        <v>77350</v>
      </c>
      <c r="G32" s="30">
        <f t="shared" si="3"/>
        <v>800312</v>
      </c>
      <c r="H32" s="30">
        <v>1305131</v>
      </c>
      <c r="I32" s="30">
        <f t="shared" si="4"/>
        <v>2105443</v>
      </c>
    </row>
    <row r="33" spans="2:9" ht="15.95" customHeight="1">
      <c r="B33" s="9">
        <v>27</v>
      </c>
      <c r="C33" s="19" t="s">
        <v>37</v>
      </c>
      <c r="D33" s="3">
        <v>0</v>
      </c>
      <c r="E33" s="3">
        <v>0</v>
      </c>
      <c r="F33" s="3">
        <v>894</v>
      </c>
      <c r="G33" s="30">
        <f t="shared" si="3"/>
        <v>894</v>
      </c>
      <c r="H33" s="30">
        <v>31414</v>
      </c>
      <c r="I33" s="30">
        <f t="shared" si="4"/>
        <v>32308</v>
      </c>
    </row>
    <row r="34" spans="2:9" ht="15.95" customHeight="1">
      <c r="B34" s="9">
        <v>28</v>
      </c>
      <c r="C34" s="19" t="s">
        <v>38</v>
      </c>
      <c r="D34" s="3">
        <v>55554</v>
      </c>
      <c r="E34" s="3">
        <v>53388</v>
      </c>
      <c r="F34" s="3">
        <v>71159</v>
      </c>
      <c r="G34" s="30">
        <f t="shared" si="3"/>
        <v>180101</v>
      </c>
      <c r="H34" s="30">
        <v>314654</v>
      </c>
      <c r="I34" s="30">
        <f t="shared" si="4"/>
        <v>494755</v>
      </c>
    </row>
    <row r="35" spans="2:9" ht="15.95" customHeight="1">
      <c r="B35" s="9">
        <v>29</v>
      </c>
      <c r="C35" s="19" t="s">
        <v>39</v>
      </c>
      <c r="D35" s="3">
        <v>0</v>
      </c>
      <c r="E35" s="3">
        <v>7928</v>
      </c>
      <c r="F35" s="3">
        <v>300</v>
      </c>
      <c r="G35" s="30">
        <f t="shared" si="3"/>
        <v>8228</v>
      </c>
      <c r="H35" s="30">
        <v>48356</v>
      </c>
      <c r="I35" s="30">
        <f t="shared" si="4"/>
        <v>56584</v>
      </c>
    </row>
    <row r="36" spans="2:9" ht="15.95" customHeight="1">
      <c r="B36" s="9">
        <v>30</v>
      </c>
      <c r="C36" s="19" t="s">
        <v>40</v>
      </c>
      <c r="D36" s="3">
        <v>0</v>
      </c>
      <c r="E36" s="3">
        <v>0</v>
      </c>
      <c r="F36" s="3">
        <v>0</v>
      </c>
      <c r="G36" s="30">
        <f t="shared" si="3"/>
        <v>0</v>
      </c>
      <c r="H36" s="30">
        <v>0</v>
      </c>
      <c r="I36" s="30">
        <f t="shared" si="4"/>
        <v>0</v>
      </c>
    </row>
    <row r="37" spans="2:9" ht="15.95" customHeight="1">
      <c r="B37" s="9">
        <v>31</v>
      </c>
      <c r="C37" s="19" t="s">
        <v>41</v>
      </c>
      <c r="D37" s="28">
        <v>0</v>
      </c>
      <c r="E37" s="3">
        <v>0</v>
      </c>
      <c r="F37" s="3">
        <v>0</v>
      </c>
      <c r="G37" s="30">
        <f t="shared" si="3"/>
        <v>0</v>
      </c>
      <c r="H37" s="30">
        <v>0</v>
      </c>
      <c r="I37" s="30">
        <f t="shared" si="4"/>
        <v>0</v>
      </c>
    </row>
    <row r="38" spans="2:9" ht="15.95" customHeight="1">
      <c r="B38" s="9">
        <v>32</v>
      </c>
      <c r="C38" s="19" t="s">
        <v>42</v>
      </c>
      <c r="D38" s="28">
        <v>0</v>
      </c>
      <c r="E38" s="3">
        <v>0</v>
      </c>
      <c r="F38" s="3">
        <v>0</v>
      </c>
      <c r="G38" s="30">
        <f t="shared" si="3"/>
        <v>0</v>
      </c>
      <c r="H38" s="30">
        <v>0</v>
      </c>
      <c r="I38" s="30">
        <f t="shared" si="4"/>
        <v>0</v>
      </c>
    </row>
    <row r="39" spans="2:9" ht="15.95" customHeight="1">
      <c r="B39" s="9">
        <v>33</v>
      </c>
      <c r="C39" s="19" t="s">
        <v>43</v>
      </c>
      <c r="D39" s="28">
        <v>0</v>
      </c>
      <c r="E39" s="3">
        <v>0</v>
      </c>
      <c r="F39" s="3">
        <v>0</v>
      </c>
      <c r="G39" s="30">
        <f t="shared" si="3"/>
        <v>0</v>
      </c>
      <c r="H39" s="30">
        <v>0</v>
      </c>
      <c r="I39" s="30">
        <f t="shared" si="4"/>
        <v>0</v>
      </c>
    </row>
    <row r="40" spans="2:9" ht="15">
      <c r="B40" s="10"/>
      <c r="C40" s="18" t="s">
        <v>31</v>
      </c>
      <c r="D40" s="24">
        <f>SUM(D30:D39)</f>
        <v>8860901</v>
      </c>
      <c r="E40" s="24">
        <f t="shared" ref="E40:I40" si="5">SUM(E30:E39)</f>
        <v>19306766</v>
      </c>
      <c r="F40" s="24">
        <f t="shared" si="5"/>
        <v>651242</v>
      </c>
      <c r="G40" s="24">
        <f t="shared" si="5"/>
        <v>28818909</v>
      </c>
      <c r="H40" s="24">
        <f t="shared" si="5"/>
        <v>16143401</v>
      </c>
      <c r="I40" s="24">
        <f t="shared" si="5"/>
        <v>44962310</v>
      </c>
    </row>
    <row r="41" spans="2:9" ht="15">
      <c r="B41" s="7" t="s">
        <v>44</v>
      </c>
      <c r="C41" s="8" t="s">
        <v>45</v>
      </c>
      <c r="D41" s="3"/>
      <c r="E41" s="3"/>
      <c r="F41" s="3"/>
      <c r="G41" s="3"/>
      <c r="H41" s="3"/>
      <c r="I41" s="3"/>
    </row>
    <row r="42" spans="2:9" ht="15.95" customHeight="1">
      <c r="B42" s="9">
        <v>34</v>
      </c>
      <c r="C42" s="19" t="s">
        <v>46</v>
      </c>
      <c r="D42" s="3">
        <v>486517</v>
      </c>
      <c r="E42" s="3">
        <v>243514</v>
      </c>
      <c r="F42" s="3">
        <v>28597</v>
      </c>
      <c r="G42" s="30">
        <f>SUM(D42:F42)</f>
        <v>758628</v>
      </c>
      <c r="H42" s="30">
        <v>349412</v>
      </c>
      <c r="I42" s="30">
        <f t="shared" ref="I42:I43" si="6">G42+H42</f>
        <v>1108040</v>
      </c>
    </row>
    <row r="43" spans="2:9" ht="15.95" customHeight="1">
      <c r="B43" s="9">
        <v>35</v>
      </c>
      <c r="C43" s="19" t="s">
        <v>47</v>
      </c>
      <c r="D43" s="3">
        <v>494105</v>
      </c>
      <c r="E43" s="3">
        <v>117072</v>
      </c>
      <c r="F43" s="3">
        <v>43334</v>
      </c>
      <c r="G43" s="30">
        <f>SUM(D43:F43)</f>
        <v>654511</v>
      </c>
      <c r="H43" s="30">
        <v>50178</v>
      </c>
      <c r="I43" s="30">
        <f t="shared" si="6"/>
        <v>704689</v>
      </c>
    </row>
    <row r="44" spans="2:9" ht="15">
      <c r="B44" s="10"/>
      <c r="C44" s="18" t="s">
        <v>48</v>
      </c>
      <c r="D44" s="24">
        <f>SUM(D42:D43)</f>
        <v>980622</v>
      </c>
      <c r="E44" s="24">
        <f t="shared" ref="E44:I44" si="7">SUM(E42:E43)</f>
        <v>360586</v>
      </c>
      <c r="F44" s="24">
        <f t="shared" si="7"/>
        <v>71931</v>
      </c>
      <c r="G44" s="24">
        <f t="shared" si="7"/>
        <v>1413139</v>
      </c>
      <c r="H44" s="24">
        <f t="shared" si="7"/>
        <v>399590</v>
      </c>
      <c r="I44" s="24">
        <f t="shared" si="7"/>
        <v>1812729</v>
      </c>
    </row>
    <row r="45" spans="2:9" ht="15">
      <c r="B45" s="11" t="s">
        <v>49</v>
      </c>
      <c r="C45" s="20" t="s">
        <v>50</v>
      </c>
      <c r="D45" s="25">
        <f>D44+D40+D28</f>
        <v>10473066</v>
      </c>
      <c r="E45" s="25">
        <f t="shared" ref="E45:I45" si="8">E44+E40+E28</f>
        <v>24022438</v>
      </c>
      <c r="F45" s="25">
        <f t="shared" si="8"/>
        <v>1904746</v>
      </c>
      <c r="G45" s="25">
        <f t="shared" si="8"/>
        <v>36400250</v>
      </c>
      <c r="H45" s="25">
        <f t="shared" si="8"/>
        <v>20882437</v>
      </c>
      <c r="I45" s="25">
        <f t="shared" si="8"/>
        <v>57282687</v>
      </c>
    </row>
    <row r="46" spans="2:9" ht="15">
      <c r="B46" s="12" t="s">
        <v>51</v>
      </c>
      <c r="C46" s="8" t="s">
        <v>52</v>
      </c>
      <c r="D46" s="3"/>
      <c r="E46" s="3"/>
      <c r="F46" s="3"/>
      <c r="G46" s="3"/>
      <c r="H46" s="3"/>
      <c r="I46" s="3"/>
    </row>
    <row r="47" spans="2:9" ht="15.95" customHeight="1">
      <c r="B47" s="9">
        <v>36</v>
      </c>
      <c r="C47" s="19" t="s">
        <v>53</v>
      </c>
      <c r="D47" s="3">
        <v>78345</v>
      </c>
      <c r="E47" s="3">
        <v>115273</v>
      </c>
      <c r="F47" s="3">
        <v>52452</v>
      </c>
      <c r="G47" s="30">
        <f t="shared" ref="G47:G56" si="9">SUM(D47:F47)</f>
        <v>246070</v>
      </c>
      <c r="H47" s="30">
        <v>70673</v>
      </c>
      <c r="I47" s="30">
        <f t="shared" ref="I47:I56" si="10">G47+H47</f>
        <v>316743</v>
      </c>
    </row>
    <row r="48" spans="2:9" ht="15.95" customHeight="1">
      <c r="B48" s="9">
        <v>37</v>
      </c>
      <c r="C48" s="19" t="s">
        <v>54</v>
      </c>
      <c r="D48" s="3">
        <v>4566</v>
      </c>
      <c r="E48" s="3">
        <v>22463</v>
      </c>
      <c r="F48" s="3">
        <v>0</v>
      </c>
      <c r="G48" s="30">
        <f t="shared" si="9"/>
        <v>27029</v>
      </c>
      <c r="H48" s="30">
        <v>0</v>
      </c>
      <c r="I48" s="30">
        <f t="shared" si="10"/>
        <v>27029</v>
      </c>
    </row>
    <row r="49" spans="2:9" ht="15.95" customHeight="1">
      <c r="B49" s="9">
        <v>38</v>
      </c>
      <c r="C49" s="19" t="s">
        <v>55</v>
      </c>
      <c r="D49" s="3">
        <v>39221</v>
      </c>
      <c r="E49" s="3">
        <v>5932</v>
      </c>
      <c r="F49" s="3">
        <v>29051</v>
      </c>
      <c r="G49" s="30">
        <f t="shared" si="9"/>
        <v>74204</v>
      </c>
      <c r="H49" s="30">
        <v>4760</v>
      </c>
      <c r="I49" s="30">
        <f t="shared" si="10"/>
        <v>78964</v>
      </c>
    </row>
    <row r="50" spans="2:9" ht="15.95" customHeight="1">
      <c r="B50" s="9">
        <v>39</v>
      </c>
      <c r="C50" s="19" t="s">
        <v>56</v>
      </c>
      <c r="D50" s="3">
        <v>1240</v>
      </c>
      <c r="E50" s="3">
        <v>39354</v>
      </c>
      <c r="F50" s="3">
        <v>23956</v>
      </c>
      <c r="G50" s="30">
        <f t="shared" si="9"/>
        <v>64550</v>
      </c>
      <c r="H50" s="30">
        <v>63929</v>
      </c>
      <c r="I50" s="30">
        <f t="shared" si="10"/>
        <v>128479</v>
      </c>
    </row>
    <row r="51" spans="2:9" ht="15.95" customHeight="1">
      <c r="B51" s="9">
        <v>40</v>
      </c>
      <c r="C51" s="19" t="s">
        <v>57</v>
      </c>
      <c r="D51" s="3">
        <v>3394</v>
      </c>
      <c r="E51" s="3">
        <v>42783</v>
      </c>
      <c r="F51" s="3">
        <v>25321</v>
      </c>
      <c r="G51" s="30">
        <f t="shared" si="9"/>
        <v>71498</v>
      </c>
      <c r="H51" s="30">
        <v>40082</v>
      </c>
      <c r="I51" s="30">
        <f t="shared" si="10"/>
        <v>111580</v>
      </c>
    </row>
    <row r="52" spans="2:9" ht="15.95" customHeight="1">
      <c r="B52" s="9">
        <v>41</v>
      </c>
      <c r="C52" s="19" t="s">
        <v>58</v>
      </c>
      <c r="D52" s="3">
        <v>0</v>
      </c>
      <c r="E52" s="3">
        <v>5200</v>
      </c>
      <c r="F52" s="3">
        <v>5108</v>
      </c>
      <c r="G52" s="30">
        <f t="shared" si="9"/>
        <v>10308</v>
      </c>
      <c r="H52" s="30">
        <v>2502</v>
      </c>
      <c r="I52" s="30">
        <f t="shared" si="10"/>
        <v>12810</v>
      </c>
    </row>
    <row r="53" spans="2:9" ht="15.95" customHeight="1">
      <c r="B53" s="9">
        <v>42</v>
      </c>
      <c r="C53" s="19" t="s">
        <v>59</v>
      </c>
      <c r="D53" s="3">
        <v>21095</v>
      </c>
      <c r="E53" s="3">
        <v>0</v>
      </c>
      <c r="F53" s="3">
        <v>600</v>
      </c>
      <c r="G53" s="30">
        <f t="shared" si="9"/>
        <v>21695</v>
      </c>
      <c r="H53" s="30">
        <v>0</v>
      </c>
      <c r="I53" s="30">
        <f t="shared" si="10"/>
        <v>21695</v>
      </c>
    </row>
    <row r="54" spans="2:9" ht="15.95" customHeight="1">
      <c r="B54" s="9">
        <v>43</v>
      </c>
      <c r="C54" s="19" t="s">
        <v>60</v>
      </c>
      <c r="D54" s="3">
        <v>0</v>
      </c>
      <c r="E54" s="3">
        <v>0</v>
      </c>
      <c r="F54" s="3">
        <v>0</v>
      </c>
      <c r="G54" s="30">
        <f t="shared" si="9"/>
        <v>0</v>
      </c>
      <c r="H54" s="30">
        <v>0</v>
      </c>
      <c r="I54" s="30">
        <f t="shared" si="10"/>
        <v>0</v>
      </c>
    </row>
    <row r="55" spans="2:9" ht="15.95" customHeight="1">
      <c r="B55" s="9">
        <v>44</v>
      </c>
      <c r="C55" s="19" t="s">
        <v>61</v>
      </c>
      <c r="D55" s="3">
        <v>100</v>
      </c>
      <c r="E55" s="3">
        <v>8235</v>
      </c>
      <c r="F55" s="3">
        <v>920</v>
      </c>
      <c r="G55" s="30">
        <f t="shared" si="9"/>
        <v>9255</v>
      </c>
      <c r="H55" s="30">
        <v>1062</v>
      </c>
      <c r="I55" s="30">
        <f t="shared" si="10"/>
        <v>10317</v>
      </c>
    </row>
    <row r="56" spans="2:9" ht="15.95" customHeight="1">
      <c r="B56" s="9">
        <v>45</v>
      </c>
      <c r="C56" s="19" t="s">
        <v>62</v>
      </c>
      <c r="D56" s="3">
        <v>0</v>
      </c>
      <c r="E56" s="3">
        <v>11545</v>
      </c>
      <c r="F56" s="3">
        <v>1900</v>
      </c>
      <c r="G56" s="30">
        <f t="shared" si="9"/>
        <v>13445</v>
      </c>
      <c r="H56" s="30">
        <v>4931</v>
      </c>
      <c r="I56" s="30">
        <f t="shared" si="10"/>
        <v>18376</v>
      </c>
    </row>
    <row r="57" spans="2:9" ht="15">
      <c r="B57" s="10" t="s">
        <v>63</v>
      </c>
      <c r="C57" s="18" t="s">
        <v>64</v>
      </c>
      <c r="D57" s="24">
        <f>SUM(D47:D56)</f>
        <v>147961</v>
      </c>
      <c r="E57" s="24">
        <f t="shared" ref="E57:I57" si="11">SUM(E47:E56)</f>
        <v>250785</v>
      </c>
      <c r="F57" s="24">
        <f t="shared" si="11"/>
        <v>139308</v>
      </c>
      <c r="G57" s="24">
        <f t="shared" si="11"/>
        <v>538054</v>
      </c>
      <c r="H57" s="24">
        <f t="shared" si="11"/>
        <v>187939</v>
      </c>
      <c r="I57" s="24">
        <f t="shared" si="11"/>
        <v>725993</v>
      </c>
    </row>
    <row r="58" spans="2:9" ht="15">
      <c r="B58" s="13" t="s">
        <v>65</v>
      </c>
      <c r="C58" s="14" t="s">
        <v>66</v>
      </c>
      <c r="D58" s="3"/>
      <c r="E58" s="3"/>
      <c r="F58" s="3"/>
      <c r="G58" s="3"/>
      <c r="H58" s="3"/>
      <c r="I58" s="3"/>
    </row>
    <row r="59" spans="2:9" ht="15.95" customHeight="1">
      <c r="B59" s="9">
        <v>46</v>
      </c>
      <c r="C59" s="19" t="s">
        <v>67</v>
      </c>
      <c r="D59" s="3">
        <v>0</v>
      </c>
      <c r="E59" s="3">
        <v>3764</v>
      </c>
      <c r="F59" s="3">
        <v>0</v>
      </c>
      <c r="G59" s="30">
        <f>SUM(D59:F59)</f>
        <v>3764</v>
      </c>
      <c r="H59" s="4">
        <v>0</v>
      </c>
      <c r="I59" s="30">
        <f t="shared" ref="I59" si="12">G59+H59</f>
        <v>3764</v>
      </c>
    </row>
    <row r="60" spans="2:9" ht="15.75">
      <c r="B60" s="26" t="s">
        <v>68</v>
      </c>
      <c r="C60" s="27" t="s">
        <v>64</v>
      </c>
      <c r="D60" s="23">
        <f>D59</f>
        <v>0</v>
      </c>
      <c r="E60" s="23">
        <f t="shared" ref="E60:I60" si="13">E59</f>
        <v>3764</v>
      </c>
      <c r="F60" s="23">
        <f t="shared" si="13"/>
        <v>0</v>
      </c>
      <c r="G60" s="23">
        <f t="shared" si="13"/>
        <v>3764</v>
      </c>
      <c r="H60" s="23">
        <f t="shared" si="13"/>
        <v>0</v>
      </c>
      <c r="I60" s="23">
        <f t="shared" si="13"/>
        <v>3764</v>
      </c>
    </row>
    <row r="61" spans="2:9" ht="16.5" thickBot="1">
      <c r="B61" s="15"/>
      <c r="C61" s="21" t="s">
        <v>69</v>
      </c>
      <c r="D61" s="29">
        <f>SUM(D45+D57+D60)</f>
        <v>10621027</v>
      </c>
      <c r="E61" s="29">
        <f t="shared" ref="E61:I61" si="14">SUM(E45+E57+E60)</f>
        <v>24276987</v>
      </c>
      <c r="F61" s="29">
        <f t="shared" si="14"/>
        <v>2044054</v>
      </c>
      <c r="G61" s="29">
        <f t="shared" si="14"/>
        <v>36942068</v>
      </c>
      <c r="H61" s="29">
        <f t="shared" si="14"/>
        <v>21070376</v>
      </c>
      <c r="I61" s="29">
        <f t="shared" si="14"/>
        <v>58012444</v>
      </c>
    </row>
  </sheetData>
  <mergeCells count="4">
    <mergeCell ref="B2:I2"/>
    <mergeCell ref="B3:D3"/>
    <mergeCell ref="E3:G3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ACP- Achievements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2015-01-21T06:21:08Z</dcterms:created>
  <dcterms:modified xsi:type="dcterms:W3CDTF">2015-09-02T06:59:45Z</dcterms:modified>
</cp:coreProperties>
</file>