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965" yWindow="630" windowWidth="7755" windowHeight="6870" firstSheet="1" activeTab="1"/>
  </bookViews>
  <sheets>
    <sheet name="ACP" sheetId="26" state="hidden" r:id="rId1"/>
    <sheet name="Bankwise District Wise" sheetId="1" r:id="rId2"/>
    <sheet name="Bank-wise " sheetId="24" state="hidden" r:id="rId3"/>
  </sheets>
  <definedNames>
    <definedName name="__123Graph_A" hidden="1">'Bankwise District Wise'!#REF!</definedName>
    <definedName name="__123Graph_AChart1" hidden="1">'Bankwise District Wise'!#REF!</definedName>
    <definedName name="__123Graph_AChart2" hidden="1">'Bankwise District Wise'!#REF!</definedName>
    <definedName name="__123Graph_AChart3" hidden="1">'Bankwise District Wise'!#REF!</definedName>
    <definedName name="__123Graph_ACurrent" hidden="1">'Bankwise District Wise'!#REF!</definedName>
    <definedName name="__123Graph_B" hidden="1">'Bankwise District Wise'!$E$5:$E$253</definedName>
    <definedName name="__123Graph_BChart1" hidden="1">'Bankwise District Wise'!$E$5:$E$253</definedName>
    <definedName name="__123Graph_BChart2" hidden="1">'Bankwise District Wise'!$E$5:$E$253</definedName>
    <definedName name="__123Graph_BChart3" hidden="1">'Bankwise District Wise'!$E$5:$E$253</definedName>
    <definedName name="__123Graph_BCurrent" hidden="1">'Bankwise District Wise'!$E$5:$E$253</definedName>
    <definedName name="__123Graph_C" localSheetId="2" hidden="1">'Bankwise District Wise'!#REF!</definedName>
    <definedName name="__123Graph_C" hidden="1">'Bankwise District Wise'!#REF!</definedName>
    <definedName name="__123Graph_CChart1" localSheetId="2" hidden="1">'Bankwise District Wise'!#REF!</definedName>
    <definedName name="__123Graph_CChart1" hidden="1">'Bankwise District Wise'!#REF!</definedName>
    <definedName name="__123Graph_CChart2" localSheetId="2" hidden="1">'Bankwise District Wise'!#REF!</definedName>
    <definedName name="__123Graph_CChart2" hidden="1">'Bankwise District Wise'!#REF!</definedName>
    <definedName name="__123Graph_CChart3" localSheetId="2" hidden="1">'Bankwise District Wise'!#REF!</definedName>
    <definedName name="__123Graph_CChart3" hidden="1">'Bankwise District Wise'!#REF!</definedName>
    <definedName name="__123Graph_CCurrent" localSheetId="2" hidden="1">'Bankwise District Wise'!#REF!</definedName>
    <definedName name="__123Graph_CCurrent" hidden="1">'Bankwise District Wise'!#REF!</definedName>
    <definedName name="__123Graph_D" localSheetId="2" hidden="1">'Bankwise District Wise'!#REF!</definedName>
    <definedName name="__123Graph_D" hidden="1">'Bankwise District Wise'!#REF!</definedName>
    <definedName name="__123Graph_DChart1" localSheetId="2" hidden="1">'Bankwise District Wise'!#REF!</definedName>
    <definedName name="__123Graph_DChart1" hidden="1">'Bankwise District Wise'!#REF!</definedName>
    <definedName name="__123Graph_DChart2" localSheetId="2" hidden="1">'Bankwise District Wise'!#REF!</definedName>
    <definedName name="__123Graph_DChart2" hidden="1">'Bankwise District Wise'!#REF!</definedName>
    <definedName name="__123Graph_DChart3" localSheetId="2" hidden="1">'Bankwise District Wise'!#REF!</definedName>
    <definedName name="__123Graph_DChart3" hidden="1">'Bankwise District Wise'!#REF!</definedName>
    <definedName name="__123Graph_DCurrent" localSheetId="2" hidden="1">'Bankwise District Wise'!#REF!</definedName>
    <definedName name="__123Graph_DCurrent" hidden="1">'Bankwise District Wise'!#REF!</definedName>
    <definedName name="__123Graph_E" localSheetId="2" hidden="1">'Bankwise District Wise'!#REF!</definedName>
    <definedName name="__123Graph_E" hidden="1">'Bankwise District Wise'!#REF!</definedName>
    <definedName name="__123Graph_EChart1" localSheetId="2" hidden="1">'Bankwise District Wise'!#REF!</definedName>
    <definedName name="__123Graph_EChart1" hidden="1">'Bankwise District Wise'!#REF!</definedName>
    <definedName name="__123Graph_EChart2" localSheetId="2" hidden="1">'Bankwise District Wise'!#REF!</definedName>
    <definedName name="__123Graph_EChart2" hidden="1">'Bankwise District Wise'!#REF!</definedName>
    <definedName name="__123Graph_EChart3" localSheetId="2" hidden="1">'Bankwise District Wise'!#REF!</definedName>
    <definedName name="__123Graph_EChart3" hidden="1">'Bankwise District Wise'!#REF!</definedName>
    <definedName name="__123Graph_ECurrent" localSheetId="2" hidden="1">'Bankwise District Wise'!#REF!</definedName>
    <definedName name="__123Graph_ECurrent" hidden="1">'Bankwise District Wise'!#REF!</definedName>
    <definedName name="__123Graph_F" hidden="1">'Bankwise District Wise'!#REF!</definedName>
    <definedName name="__123Graph_FChart1" hidden="1">'Bankwise District Wise'!#REF!</definedName>
    <definedName name="__123Graph_FChart2" hidden="1">'Bankwise District Wise'!#REF!</definedName>
    <definedName name="__123Graph_FChart3" hidden="1">'Bankwise District Wise'!#REF!</definedName>
    <definedName name="__123Graph_FCurrent" hidden="1">'Bankwise District Wise'!#REF!</definedName>
    <definedName name="__123Graph_X" hidden="1">'Bankwise District Wise'!#REF!</definedName>
    <definedName name="__123Graph_XChart1" hidden="1">'Bankwise District Wise'!#REF!</definedName>
    <definedName name="__123Graph_XChart2" hidden="1">'Bankwise District Wise'!#REF!</definedName>
    <definedName name="__123Graph_XChart3" hidden="1">'Bankwise District Wise'!#REF!</definedName>
    <definedName name="__123Graph_XCurrent" hidden="1">'Bankwise District Wise'!#REF!</definedName>
    <definedName name="_Fill" hidden="1">'Bankwise District Wise'!$C$372:$C$415</definedName>
    <definedName name="_xlnm.Print_Area" localSheetId="2">'Bank-wise '!$B$2:$AI$63</definedName>
    <definedName name="_xlnm.Print_Area" localSheetId="1">'Bankwise District Wise'!$C$2:$J$1012</definedName>
    <definedName name="_xlnm.Print_Area">#REF!</definedName>
    <definedName name="_xlnm.Print_Titles" localSheetId="2">'Bank-wise '!$B:$C</definedName>
    <definedName name="_xlnm.Print_Titles" localSheetId="1">'Bankwise District Wise'!$C:$C,'Bankwise District Wise'!$2:$4</definedName>
  </definedNames>
  <calcPr calcId="125725"/>
</workbook>
</file>

<file path=xl/calcChain.xml><?xml version="1.0" encoding="utf-8"?>
<calcChain xmlns="http://schemas.openxmlformats.org/spreadsheetml/2006/main">
  <c r="F29" i="26"/>
  <c r="H29"/>
  <c r="I29"/>
  <c r="E1247"/>
  <c r="F1247"/>
  <c r="G1247"/>
  <c r="H1247"/>
  <c r="I1247"/>
  <c r="J1247"/>
  <c r="E1259"/>
  <c r="F1259"/>
  <c r="G1259"/>
  <c r="H1259"/>
  <c r="I1259"/>
  <c r="J1259"/>
  <c r="E1263"/>
  <c r="E1264" s="1"/>
  <c r="E1280" s="1"/>
  <c r="F1263"/>
  <c r="F1264" s="1"/>
  <c r="F1280" s="1"/>
  <c r="G1263"/>
  <c r="H1263"/>
  <c r="I1263"/>
  <c r="I1264" s="1"/>
  <c r="I1280" s="1"/>
  <c r="J1263"/>
  <c r="J1264" s="1"/>
  <c r="J1280" s="1"/>
  <c r="G1264"/>
  <c r="G1280" s="1"/>
  <c r="H1264"/>
  <c r="H1280" s="1"/>
  <c r="E1276"/>
  <c r="F1276"/>
  <c r="G1276"/>
  <c r="H1276"/>
  <c r="I1276"/>
  <c r="J1276"/>
  <c r="E1279"/>
  <c r="F1279"/>
  <c r="G1279"/>
  <c r="H1279"/>
  <c r="I1279"/>
  <c r="J1279"/>
  <c r="J1221"/>
  <c r="I1221"/>
  <c r="H1221"/>
  <c r="G1221"/>
  <c r="F1221"/>
  <c r="E1221"/>
  <c r="J1218"/>
  <c r="I1218"/>
  <c r="H1218"/>
  <c r="G1218"/>
  <c r="F1218"/>
  <c r="E1218"/>
  <c r="J1205"/>
  <c r="I1205"/>
  <c r="H1205"/>
  <c r="G1205"/>
  <c r="F1205"/>
  <c r="E1205"/>
  <c r="J1201"/>
  <c r="I1201"/>
  <c r="H1201"/>
  <c r="G1201"/>
  <c r="F1201"/>
  <c r="E1201"/>
  <c r="J1189"/>
  <c r="I1189"/>
  <c r="H1189"/>
  <c r="G1189"/>
  <c r="F1189"/>
  <c r="E1189"/>
  <c r="J1163"/>
  <c r="I1163"/>
  <c r="H1163"/>
  <c r="G1163"/>
  <c r="F1163"/>
  <c r="E1163"/>
  <c r="J1160"/>
  <c r="I1160"/>
  <c r="H1160"/>
  <c r="G1160"/>
  <c r="F1160"/>
  <c r="E1160"/>
  <c r="J1147"/>
  <c r="I1147"/>
  <c r="H1147"/>
  <c r="G1147"/>
  <c r="F1147"/>
  <c r="E1147"/>
  <c r="J1143"/>
  <c r="I1143"/>
  <c r="H1143"/>
  <c r="H1148" s="1"/>
  <c r="H1164" s="1"/>
  <c r="G1143"/>
  <c r="G1148" s="1"/>
  <c r="G1164" s="1"/>
  <c r="F1143"/>
  <c r="E1143"/>
  <c r="J1131"/>
  <c r="I1131"/>
  <c r="H1131"/>
  <c r="G1131"/>
  <c r="F1131"/>
  <c r="E1131"/>
  <c r="J1105"/>
  <c r="I1105"/>
  <c r="H1105"/>
  <c r="G1105"/>
  <c r="F1105"/>
  <c r="E1105"/>
  <c r="J1102"/>
  <c r="I1102"/>
  <c r="H1102"/>
  <c r="G1102"/>
  <c r="F1102"/>
  <c r="E1102"/>
  <c r="J1089"/>
  <c r="I1089"/>
  <c r="H1089"/>
  <c r="G1089"/>
  <c r="F1089"/>
  <c r="E1089"/>
  <c r="J1085"/>
  <c r="I1085"/>
  <c r="H1085"/>
  <c r="G1085"/>
  <c r="F1085"/>
  <c r="E1085"/>
  <c r="J1073"/>
  <c r="I1073"/>
  <c r="H1073"/>
  <c r="G1073"/>
  <c r="F1073"/>
  <c r="E1073"/>
  <c r="J1047"/>
  <c r="I1047"/>
  <c r="H1047"/>
  <c r="G1047"/>
  <c r="F1047"/>
  <c r="E1047"/>
  <c r="J1044"/>
  <c r="I1044"/>
  <c r="H1044"/>
  <c r="G1044"/>
  <c r="F1044"/>
  <c r="E1044"/>
  <c r="J1031"/>
  <c r="I1031"/>
  <c r="H1031"/>
  <c r="G1031"/>
  <c r="F1031"/>
  <c r="E1031"/>
  <c r="J1027"/>
  <c r="I1027"/>
  <c r="H1027"/>
  <c r="H1032" s="1"/>
  <c r="H1048" s="1"/>
  <c r="G1027"/>
  <c r="G1032" s="1"/>
  <c r="G1048" s="1"/>
  <c r="F1027"/>
  <c r="E1027"/>
  <c r="J1015"/>
  <c r="I1015"/>
  <c r="H1015"/>
  <c r="G1015"/>
  <c r="F1015"/>
  <c r="E1015"/>
  <c r="J989"/>
  <c r="I989"/>
  <c r="H989"/>
  <c r="G989"/>
  <c r="F989"/>
  <c r="E989"/>
  <c r="J986"/>
  <c r="I986"/>
  <c r="H986"/>
  <c r="G986"/>
  <c r="F986"/>
  <c r="E986"/>
  <c r="J973"/>
  <c r="I973"/>
  <c r="H973"/>
  <c r="G973"/>
  <c r="F973"/>
  <c r="E973"/>
  <c r="J969"/>
  <c r="I969"/>
  <c r="H969"/>
  <c r="G969"/>
  <c r="F969"/>
  <c r="E969"/>
  <c r="J957"/>
  <c r="I957"/>
  <c r="H957"/>
  <c r="G957"/>
  <c r="F957"/>
  <c r="E957"/>
  <c r="J931"/>
  <c r="I931"/>
  <c r="H931"/>
  <c r="G931"/>
  <c r="F931"/>
  <c r="E931"/>
  <c r="J928"/>
  <c r="I928"/>
  <c r="H928"/>
  <c r="G928"/>
  <c r="F928"/>
  <c r="E928"/>
  <c r="J915"/>
  <c r="I915"/>
  <c r="H915"/>
  <c r="G915"/>
  <c r="F915"/>
  <c r="E915"/>
  <c r="J911"/>
  <c r="I911"/>
  <c r="H911"/>
  <c r="G911"/>
  <c r="F911"/>
  <c r="E911"/>
  <c r="J899"/>
  <c r="I899"/>
  <c r="H899"/>
  <c r="G899"/>
  <c r="F899"/>
  <c r="E899"/>
  <c r="J873"/>
  <c r="I873"/>
  <c r="H873"/>
  <c r="G873"/>
  <c r="F873"/>
  <c r="E873"/>
  <c r="J870"/>
  <c r="I870"/>
  <c r="H870"/>
  <c r="G870"/>
  <c r="F870"/>
  <c r="E870"/>
  <c r="J857"/>
  <c r="I857"/>
  <c r="H857"/>
  <c r="G857"/>
  <c r="F857"/>
  <c r="E857"/>
  <c r="J853"/>
  <c r="J858" s="1"/>
  <c r="J874" s="1"/>
  <c r="I853"/>
  <c r="I858" s="1"/>
  <c r="I874" s="1"/>
  <c r="H853"/>
  <c r="G853"/>
  <c r="F853"/>
  <c r="F858" s="1"/>
  <c r="F874" s="1"/>
  <c r="E853"/>
  <c r="E858" s="1"/>
  <c r="E874" s="1"/>
  <c r="J841"/>
  <c r="I841"/>
  <c r="H841"/>
  <c r="G841"/>
  <c r="F841"/>
  <c r="E841"/>
  <c r="J815"/>
  <c r="I815"/>
  <c r="H815"/>
  <c r="G815"/>
  <c r="F815"/>
  <c r="E815"/>
  <c r="J812"/>
  <c r="I812"/>
  <c r="H812"/>
  <c r="G812"/>
  <c r="F812"/>
  <c r="E812"/>
  <c r="J799"/>
  <c r="I799"/>
  <c r="H799"/>
  <c r="G799"/>
  <c r="F799"/>
  <c r="E799"/>
  <c r="J795"/>
  <c r="I795"/>
  <c r="H795"/>
  <c r="H800" s="1"/>
  <c r="H816" s="1"/>
  <c r="G795"/>
  <c r="F795"/>
  <c r="E795"/>
  <c r="J783"/>
  <c r="I783"/>
  <c r="H783"/>
  <c r="G783"/>
  <c r="F783"/>
  <c r="E783"/>
  <c r="J757"/>
  <c r="I757"/>
  <c r="H757"/>
  <c r="G757"/>
  <c r="F757"/>
  <c r="E757"/>
  <c r="J754"/>
  <c r="I754"/>
  <c r="H754"/>
  <c r="G754"/>
  <c r="F754"/>
  <c r="E754"/>
  <c r="J741"/>
  <c r="I741"/>
  <c r="H741"/>
  <c r="G741"/>
  <c r="F741"/>
  <c r="E741"/>
  <c r="J737"/>
  <c r="I737"/>
  <c r="H737"/>
  <c r="G737"/>
  <c r="F737"/>
  <c r="E737"/>
  <c r="J725"/>
  <c r="I725"/>
  <c r="H725"/>
  <c r="G725"/>
  <c r="F725"/>
  <c r="E725"/>
  <c r="J699"/>
  <c r="I699"/>
  <c r="H699"/>
  <c r="G699"/>
  <c r="F699"/>
  <c r="E699"/>
  <c r="J696"/>
  <c r="I696"/>
  <c r="H696"/>
  <c r="G696"/>
  <c r="F696"/>
  <c r="E696"/>
  <c r="J683"/>
  <c r="I683"/>
  <c r="H683"/>
  <c r="G683"/>
  <c r="F683"/>
  <c r="E683"/>
  <c r="J679"/>
  <c r="I679"/>
  <c r="H679"/>
  <c r="H684" s="1"/>
  <c r="H700" s="1"/>
  <c r="G679"/>
  <c r="F679"/>
  <c r="E679"/>
  <c r="J667"/>
  <c r="I667"/>
  <c r="H667"/>
  <c r="G667"/>
  <c r="F667"/>
  <c r="E667"/>
  <c r="J641"/>
  <c r="I641"/>
  <c r="H641"/>
  <c r="G641"/>
  <c r="F641"/>
  <c r="E641"/>
  <c r="J638"/>
  <c r="I638"/>
  <c r="H638"/>
  <c r="G638"/>
  <c r="F638"/>
  <c r="E638"/>
  <c r="J625"/>
  <c r="I625"/>
  <c r="H625"/>
  <c r="G625"/>
  <c r="F625"/>
  <c r="E625"/>
  <c r="J621"/>
  <c r="I621"/>
  <c r="H621"/>
  <c r="G621"/>
  <c r="F621"/>
  <c r="E621"/>
  <c r="J609"/>
  <c r="I609"/>
  <c r="H609"/>
  <c r="G609"/>
  <c r="F609"/>
  <c r="E609"/>
  <c r="J583"/>
  <c r="I583"/>
  <c r="H583"/>
  <c r="G583"/>
  <c r="F583"/>
  <c r="E583"/>
  <c r="J580"/>
  <c r="I580"/>
  <c r="H580"/>
  <c r="G580"/>
  <c r="F580"/>
  <c r="E580"/>
  <c r="J567"/>
  <c r="I567"/>
  <c r="H567"/>
  <c r="G567"/>
  <c r="F567"/>
  <c r="E567"/>
  <c r="J563"/>
  <c r="I563"/>
  <c r="H563"/>
  <c r="G563"/>
  <c r="F563"/>
  <c r="E563"/>
  <c r="J551"/>
  <c r="I551"/>
  <c r="H551"/>
  <c r="G551"/>
  <c r="F551"/>
  <c r="E551"/>
  <c r="J525"/>
  <c r="I525"/>
  <c r="H525"/>
  <c r="G525"/>
  <c r="F525"/>
  <c r="E525"/>
  <c r="J522"/>
  <c r="I522"/>
  <c r="H522"/>
  <c r="G522"/>
  <c r="F522"/>
  <c r="E522"/>
  <c r="J509"/>
  <c r="I509"/>
  <c r="H509"/>
  <c r="G509"/>
  <c r="F509"/>
  <c r="E509"/>
  <c r="J505"/>
  <c r="I505"/>
  <c r="H505"/>
  <c r="G505"/>
  <c r="F505"/>
  <c r="E505"/>
  <c r="J493"/>
  <c r="I493"/>
  <c r="H493"/>
  <c r="G493"/>
  <c r="F493"/>
  <c r="E493"/>
  <c r="J467"/>
  <c r="I467"/>
  <c r="H467"/>
  <c r="G467"/>
  <c r="F467"/>
  <c r="E467"/>
  <c r="J464"/>
  <c r="I464"/>
  <c r="H464"/>
  <c r="G464"/>
  <c r="F464"/>
  <c r="E464"/>
  <c r="J451"/>
  <c r="I451"/>
  <c r="H451"/>
  <c r="G451"/>
  <c r="F451"/>
  <c r="E451"/>
  <c r="J447"/>
  <c r="I447"/>
  <c r="H447"/>
  <c r="H452" s="1"/>
  <c r="H468" s="1"/>
  <c r="G447"/>
  <c r="F447"/>
  <c r="E447"/>
  <c r="J435"/>
  <c r="I435"/>
  <c r="H435"/>
  <c r="G435"/>
  <c r="F435"/>
  <c r="E435"/>
  <c r="J409"/>
  <c r="I409"/>
  <c r="H409"/>
  <c r="G409"/>
  <c r="F409"/>
  <c r="E409"/>
  <c r="J406"/>
  <c r="I406"/>
  <c r="H406"/>
  <c r="G406"/>
  <c r="F406"/>
  <c r="E406"/>
  <c r="J393"/>
  <c r="I393"/>
  <c r="H393"/>
  <c r="G393"/>
  <c r="F393"/>
  <c r="E393"/>
  <c r="J389"/>
  <c r="I389"/>
  <c r="H389"/>
  <c r="G389"/>
  <c r="F389"/>
  <c r="E389"/>
  <c r="J377"/>
  <c r="I377"/>
  <c r="H377"/>
  <c r="G377"/>
  <c r="F377"/>
  <c r="E377"/>
  <c r="J351"/>
  <c r="I351"/>
  <c r="H351"/>
  <c r="G351"/>
  <c r="F351"/>
  <c r="E351"/>
  <c r="J348"/>
  <c r="I348"/>
  <c r="H348"/>
  <c r="G348"/>
  <c r="F348"/>
  <c r="E348"/>
  <c r="J335"/>
  <c r="I335"/>
  <c r="H335"/>
  <c r="G335"/>
  <c r="F335"/>
  <c r="E335"/>
  <c r="J331"/>
  <c r="I331"/>
  <c r="H331"/>
  <c r="H336" s="1"/>
  <c r="H352" s="1"/>
  <c r="G331"/>
  <c r="F331"/>
  <c r="E331"/>
  <c r="J319"/>
  <c r="I319"/>
  <c r="H319"/>
  <c r="G319"/>
  <c r="F319"/>
  <c r="E319"/>
  <c r="J293"/>
  <c r="I293"/>
  <c r="H293"/>
  <c r="G293"/>
  <c r="F293"/>
  <c r="E293"/>
  <c r="J290"/>
  <c r="I290"/>
  <c r="H290"/>
  <c r="G290"/>
  <c r="F290"/>
  <c r="E290"/>
  <c r="J277"/>
  <c r="I277"/>
  <c r="H277"/>
  <c r="G277"/>
  <c r="F277"/>
  <c r="E277"/>
  <c r="J273"/>
  <c r="I273"/>
  <c r="H273"/>
  <c r="G273"/>
  <c r="F273"/>
  <c r="E273"/>
  <c r="J261"/>
  <c r="I261"/>
  <c r="H261"/>
  <c r="G261"/>
  <c r="F261"/>
  <c r="E261"/>
  <c r="J235"/>
  <c r="I235"/>
  <c r="H235"/>
  <c r="G235"/>
  <c r="F235"/>
  <c r="E235"/>
  <c r="J232"/>
  <c r="I232"/>
  <c r="H232"/>
  <c r="G232"/>
  <c r="F232"/>
  <c r="E232"/>
  <c r="J219"/>
  <c r="I219"/>
  <c r="H219"/>
  <c r="G219"/>
  <c r="F219"/>
  <c r="E219"/>
  <c r="J215"/>
  <c r="I215"/>
  <c r="H215"/>
  <c r="G215"/>
  <c r="F215"/>
  <c r="E215"/>
  <c r="J203"/>
  <c r="I203"/>
  <c r="H203"/>
  <c r="G203"/>
  <c r="F203"/>
  <c r="E203"/>
  <c r="J177"/>
  <c r="I177"/>
  <c r="H177"/>
  <c r="G177"/>
  <c r="F177"/>
  <c r="E177"/>
  <c r="J174"/>
  <c r="I174"/>
  <c r="H174"/>
  <c r="G174"/>
  <c r="F174"/>
  <c r="E174"/>
  <c r="J161"/>
  <c r="I161"/>
  <c r="H161"/>
  <c r="G161"/>
  <c r="F161"/>
  <c r="E161"/>
  <c r="J157"/>
  <c r="I157"/>
  <c r="H157"/>
  <c r="G157"/>
  <c r="F157"/>
  <c r="E157"/>
  <c r="J145"/>
  <c r="I145"/>
  <c r="H145"/>
  <c r="G145"/>
  <c r="F145"/>
  <c r="E145"/>
  <c r="J119"/>
  <c r="I119"/>
  <c r="H119"/>
  <c r="G119"/>
  <c r="F119"/>
  <c r="E119"/>
  <c r="J116"/>
  <c r="I116"/>
  <c r="H116"/>
  <c r="G116"/>
  <c r="F116"/>
  <c r="E116"/>
  <c r="J103"/>
  <c r="I103"/>
  <c r="H103"/>
  <c r="G103"/>
  <c r="F103"/>
  <c r="E103"/>
  <c r="J99"/>
  <c r="I99"/>
  <c r="H99"/>
  <c r="H104" s="1"/>
  <c r="H120" s="1"/>
  <c r="G99"/>
  <c r="F99"/>
  <c r="E99"/>
  <c r="J87"/>
  <c r="I87"/>
  <c r="H87"/>
  <c r="G87"/>
  <c r="F87"/>
  <c r="E87"/>
  <c r="F61"/>
  <c r="G61"/>
  <c r="H61"/>
  <c r="I61"/>
  <c r="J61"/>
  <c r="E61"/>
  <c r="F58"/>
  <c r="G58"/>
  <c r="H58"/>
  <c r="I58"/>
  <c r="J58"/>
  <c r="E58"/>
  <c r="F45"/>
  <c r="G45"/>
  <c r="H45"/>
  <c r="I45"/>
  <c r="J45"/>
  <c r="E45"/>
  <c r="F41"/>
  <c r="G41"/>
  <c r="H41"/>
  <c r="I41"/>
  <c r="J41"/>
  <c r="E41"/>
  <c r="G29"/>
  <c r="J29"/>
  <c r="E29"/>
  <c r="J46" l="1"/>
  <c r="J62" s="1"/>
  <c r="F46"/>
  <c r="F62" s="1"/>
  <c r="G510"/>
  <c r="G526" s="1"/>
  <c r="H46"/>
  <c r="H62" s="1"/>
  <c r="I46"/>
  <c r="I62" s="1"/>
  <c r="E46"/>
  <c r="E62" s="1"/>
  <c r="G46"/>
  <c r="G62" s="1"/>
  <c r="E104"/>
  <c r="E120" s="1"/>
  <c r="I104"/>
  <c r="I120" s="1"/>
  <c r="E220"/>
  <c r="E236" s="1"/>
  <c r="I220"/>
  <c r="I236" s="1"/>
  <c r="G278"/>
  <c r="G294" s="1"/>
  <c r="G104"/>
  <c r="G120" s="1"/>
  <c r="G220"/>
  <c r="G236" s="1"/>
  <c r="E278"/>
  <c r="E294" s="1"/>
  <c r="I278"/>
  <c r="I294" s="1"/>
  <c r="E510"/>
  <c r="E526" s="1"/>
  <c r="I510"/>
  <c r="I526" s="1"/>
  <c r="F684"/>
  <c r="F700" s="1"/>
  <c r="J684"/>
  <c r="J700" s="1"/>
  <c r="F800"/>
  <c r="F816" s="1"/>
  <c r="J800"/>
  <c r="J816" s="1"/>
  <c r="H858"/>
  <c r="H874" s="1"/>
  <c r="F1032"/>
  <c r="F1048" s="1"/>
  <c r="J1032"/>
  <c r="J1048" s="1"/>
  <c r="F1148"/>
  <c r="F1164" s="1"/>
  <c r="J1148"/>
  <c r="J1164" s="1"/>
  <c r="F104"/>
  <c r="F120" s="1"/>
  <c r="J104"/>
  <c r="J120" s="1"/>
  <c r="F220"/>
  <c r="F236" s="1"/>
  <c r="J220"/>
  <c r="J236" s="1"/>
  <c r="F336"/>
  <c r="F352" s="1"/>
  <c r="J336"/>
  <c r="J352" s="1"/>
  <c r="F452"/>
  <c r="F468" s="1"/>
  <c r="J452"/>
  <c r="J468" s="1"/>
  <c r="G858"/>
  <c r="G874" s="1"/>
  <c r="E1032"/>
  <c r="E1048" s="1"/>
  <c r="I1032"/>
  <c r="I1048" s="1"/>
  <c r="E1148"/>
  <c r="E1164" s="1"/>
  <c r="I1148"/>
  <c r="I1164" s="1"/>
  <c r="E162"/>
  <c r="E178" s="1"/>
  <c r="I162"/>
  <c r="I178" s="1"/>
  <c r="G162"/>
  <c r="G178" s="1"/>
  <c r="G336"/>
  <c r="G352" s="1"/>
  <c r="E336"/>
  <c r="E352" s="1"/>
  <c r="I336"/>
  <c r="I352" s="1"/>
  <c r="E394"/>
  <c r="E410" s="1"/>
  <c r="I394"/>
  <c r="I410" s="1"/>
  <c r="G394"/>
  <c r="G410" s="1"/>
  <c r="G452"/>
  <c r="G468" s="1"/>
  <c r="E452"/>
  <c r="E468" s="1"/>
  <c r="I452"/>
  <c r="I468" s="1"/>
  <c r="F568"/>
  <c r="F584" s="1"/>
  <c r="J568"/>
  <c r="J584" s="1"/>
  <c r="H568"/>
  <c r="H584" s="1"/>
  <c r="H626"/>
  <c r="H642" s="1"/>
  <c r="F626"/>
  <c r="F642" s="1"/>
  <c r="J626"/>
  <c r="J642" s="1"/>
  <c r="H742"/>
  <c r="H758" s="1"/>
  <c r="F742"/>
  <c r="F758" s="1"/>
  <c r="J742"/>
  <c r="J758" s="1"/>
  <c r="F916"/>
  <c r="F932" s="1"/>
  <c r="J916"/>
  <c r="J932" s="1"/>
  <c r="H916"/>
  <c r="H932" s="1"/>
  <c r="H974"/>
  <c r="H990" s="1"/>
  <c r="F974"/>
  <c r="F990" s="1"/>
  <c r="J974"/>
  <c r="J990" s="1"/>
  <c r="H1090"/>
  <c r="H1106" s="1"/>
  <c r="F1090"/>
  <c r="F1106" s="1"/>
  <c r="J1090"/>
  <c r="J1106" s="1"/>
  <c r="H1206"/>
  <c r="H1222" s="1"/>
  <c r="F1206"/>
  <c r="F1222" s="1"/>
  <c r="J1206"/>
  <c r="J1222" s="1"/>
  <c r="H162"/>
  <c r="H178" s="1"/>
  <c r="F162"/>
  <c r="F178" s="1"/>
  <c r="J162"/>
  <c r="J178" s="1"/>
  <c r="H220"/>
  <c r="H236" s="1"/>
  <c r="H278"/>
  <c r="H294" s="1"/>
  <c r="F278"/>
  <c r="F294" s="1"/>
  <c r="J278"/>
  <c r="J294" s="1"/>
  <c r="H394"/>
  <c r="H410" s="1"/>
  <c r="F394"/>
  <c r="F410" s="1"/>
  <c r="J394"/>
  <c r="J410" s="1"/>
  <c r="H510"/>
  <c r="H526" s="1"/>
  <c r="F510"/>
  <c r="F526" s="1"/>
  <c r="J510"/>
  <c r="J526" s="1"/>
  <c r="E568"/>
  <c r="E584" s="1"/>
  <c r="I568"/>
  <c r="I584" s="1"/>
  <c r="G568"/>
  <c r="G584" s="1"/>
  <c r="G626"/>
  <c r="G642" s="1"/>
  <c r="E626"/>
  <c r="E642" s="1"/>
  <c r="I626"/>
  <c r="I642" s="1"/>
  <c r="E684"/>
  <c r="E700" s="1"/>
  <c r="I684"/>
  <c r="I700" s="1"/>
  <c r="G684"/>
  <c r="G700" s="1"/>
  <c r="G742"/>
  <c r="G758" s="1"/>
  <c r="E742"/>
  <c r="E758" s="1"/>
  <c r="I742"/>
  <c r="I758" s="1"/>
  <c r="E800"/>
  <c r="E816" s="1"/>
  <c r="I800"/>
  <c r="I816" s="1"/>
  <c r="G800"/>
  <c r="G816" s="1"/>
  <c r="E916"/>
  <c r="E932" s="1"/>
  <c r="I916"/>
  <c r="I932" s="1"/>
  <c r="G916"/>
  <c r="G932" s="1"/>
  <c r="G974"/>
  <c r="G990" s="1"/>
  <c r="E974"/>
  <c r="E990" s="1"/>
  <c r="I974"/>
  <c r="I990" s="1"/>
  <c r="G1090"/>
  <c r="G1106" s="1"/>
  <c r="E1090"/>
  <c r="E1106" s="1"/>
  <c r="I1090"/>
  <c r="I1106" s="1"/>
  <c r="G1206"/>
  <c r="G1222" s="1"/>
  <c r="E1206"/>
  <c r="E1222" s="1"/>
  <c r="I1206"/>
  <c r="I1222" s="1"/>
  <c r="J65" i="24"/>
  <c r="L65"/>
  <c r="M65"/>
  <c r="O65"/>
  <c r="P65"/>
  <c r="Q65"/>
  <c r="V65"/>
  <c r="W65"/>
  <c r="Y65"/>
  <c r="Z65"/>
  <c r="AA65"/>
  <c r="AB65"/>
  <c r="AD65"/>
  <c r="AE65"/>
  <c r="X65"/>
  <c r="S65"/>
  <c r="K65"/>
  <c r="R65"/>
  <c r="N65"/>
  <c r="F65"/>
  <c r="AC65"/>
  <c r="G65"/>
  <c r="E65"/>
  <c r="AF65" l="1"/>
  <c r="D65"/>
  <c r="F67"/>
  <c r="Z67"/>
  <c r="V67"/>
  <c r="K67"/>
  <c r="R67"/>
  <c r="AC67"/>
  <c r="Y67"/>
  <c r="E67"/>
  <c r="L67"/>
  <c r="AD67"/>
  <c r="P67"/>
  <c r="N67"/>
  <c r="AE67"/>
  <c r="AA67"/>
  <c r="M67"/>
  <c r="Q67"/>
  <c r="S67"/>
  <c r="G67"/>
  <c r="O67"/>
  <c r="X67"/>
  <c r="W67"/>
  <c r="AG65" l="1"/>
  <c r="AG67" s="1"/>
  <c r="D67"/>
  <c r="H65"/>
  <c r="AB67"/>
  <c r="AF67"/>
  <c r="U65"/>
  <c r="I65"/>
  <c r="J67"/>
  <c r="AI65" l="1"/>
  <c r="H67"/>
  <c r="I67"/>
  <c r="AH65"/>
  <c r="U67"/>
  <c r="T65"/>
  <c r="AH67" l="1"/>
  <c r="AI67"/>
  <c r="T67"/>
</calcChain>
</file>

<file path=xl/sharedStrings.xml><?xml version="1.0" encoding="utf-8"?>
<sst xmlns="http://schemas.openxmlformats.org/spreadsheetml/2006/main" count="2680" uniqueCount="180">
  <si>
    <t xml:space="preserve"> </t>
  </si>
  <si>
    <t>A/C</t>
  </si>
  <si>
    <t>AMT.</t>
  </si>
  <si>
    <t>SRINAGAR</t>
  </si>
  <si>
    <t>BARAMULLA</t>
  </si>
  <si>
    <t>ANANTNAG</t>
  </si>
  <si>
    <t>PULWAMA</t>
  </si>
  <si>
    <t>BUDGAM</t>
  </si>
  <si>
    <t>KUPWARA</t>
  </si>
  <si>
    <t>POONCH</t>
  </si>
  <si>
    <t>RAJOURI</t>
  </si>
  <si>
    <t>JAMMU</t>
  </si>
  <si>
    <t>UDHAMPUR</t>
  </si>
  <si>
    <t>KATHUA</t>
  </si>
  <si>
    <t>DODA</t>
  </si>
  <si>
    <t>LEH</t>
  </si>
  <si>
    <t>KARGIL</t>
  </si>
  <si>
    <t xml:space="preserve">  </t>
  </si>
  <si>
    <t xml:space="preserve">   TARGET </t>
  </si>
  <si>
    <t xml:space="preserve">TARGET </t>
  </si>
  <si>
    <t>SFC</t>
  </si>
  <si>
    <t>TOTAL PRIORITY SECTOR</t>
  </si>
  <si>
    <t>GANDERBAL</t>
  </si>
  <si>
    <t>SHOPIAN</t>
  </si>
  <si>
    <t>RAMBAN</t>
  </si>
  <si>
    <t>KISHTWAR</t>
  </si>
  <si>
    <t>REASI</t>
  </si>
  <si>
    <t>BANDIPORA</t>
  </si>
  <si>
    <t>SAMBA</t>
  </si>
  <si>
    <t>KULGAM</t>
  </si>
  <si>
    <t>EDUCATION</t>
  </si>
  <si>
    <t>HOUSING</t>
  </si>
  <si>
    <t>SCARD</t>
  </si>
  <si>
    <t xml:space="preserve">                                                                    </t>
  </si>
  <si>
    <t>Yes Bank</t>
  </si>
  <si>
    <t>Fedral Bank</t>
  </si>
  <si>
    <t>(1+2+3+4+5)</t>
  </si>
  <si>
    <t xml:space="preserve"> AGRICULTUR &amp; ALLIED</t>
  </si>
  <si>
    <t>DIRECT</t>
  </si>
  <si>
    <t>OTHERS</t>
  </si>
  <si>
    <t>HEAVY INDUSTRIES</t>
  </si>
  <si>
    <t>MEDIUM INDUSTRIES</t>
  </si>
  <si>
    <t>IN-DIRECT</t>
  </si>
  <si>
    <t>State Bank of India</t>
  </si>
  <si>
    <t>Punjab National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</si>
  <si>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</si>
  <si>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</si>
  <si>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</si>
  <si>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</si>
  <si>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</si>
  <si>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</si>
  <si>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</si>
  <si>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</si>
  <si>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</si>
  <si>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</si>
  <si>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</si>
  <si>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</si>
  <si>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</si>
  <si>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</si>
  <si>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</si>
  <si>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</si>
  <si>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</si>
  <si>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</si>
  <si>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J&amp;K Bank</t>
  </si>
  <si>
    <t>ICICI Bank</t>
  </si>
  <si>
    <t>HDFC Bank</t>
  </si>
  <si>
    <t>Axis Bank</t>
  </si>
  <si>
    <t>Indusind Bank</t>
  </si>
  <si>
    <t>J&amp;K Grameen Bank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</si>
  <si>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</si>
  <si>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</si>
  <si>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</si>
  <si>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</si>
  <si>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</si>
  <si>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</si>
  <si>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BMC Bank</t>
  </si>
  <si>
    <t>KMCB</t>
  </si>
  <si>
    <t xml:space="preserve">Ellaqui Dehati Bank </t>
  </si>
  <si>
    <t>Urban Coop. Bank</t>
  </si>
  <si>
    <t>UCO Bank</t>
  </si>
  <si>
    <t>State Bank of Patiala</t>
  </si>
  <si>
    <t>S.NO</t>
  </si>
  <si>
    <t>TOTAL</t>
  </si>
  <si>
    <t>TOTAL CREDIT PLAN                        PRIORITY SECTOR + NON-PRIORITY SECTOR</t>
  </si>
  <si>
    <t>NAME OF</t>
  </si>
  <si>
    <t>CROP LOAN OUT OF 1</t>
  </si>
  <si>
    <t xml:space="preserve"> MICRO &amp; SMALL ENTERPRISES</t>
  </si>
  <si>
    <t xml:space="preserve">        EDUCATION       </t>
  </si>
  <si>
    <t xml:space="preserve">        HOUSING       </t>
  </si>
  <si>
    <t xml:space="preserve">        OTHERS    </t>
  </si>
  <si>
    <t xml:space="preserve">TOTAL NON- PRIORITY SECTOR </t>
  </si>
  <si>
    <t>BANK</t>
  </si>
  <si>
    <t>TOTAL (1)</t>
  </si>
  <si>
    <t>(A)</t>
  </si>
  <si>
    <t>Scheduled Commercial Banks</t>
  </si>
  <si>
    <t>(i)</t>
  </si>
  <si>
    <t>Public Sector Banks</t>
  </si>
  <si>
    <t>Uco Bank</t>
  </si>
  <si>
    <t>State Ban of Patiala</t>
  </si>
  <si>
    <t>Sub- total</t>
  </si>
  <si>
    <t>(ii)</t>
  </si>
  <si>
    <t>Private Sector Banks</t>
  </si>
  <si>
    <t>(iii)</t>
  </si>
  <si>
    <t>Regional Rural Banks</t>
  </si>
  <si>
    <t>Ellaqui Dehati Bank (EDB)</t>
  </si>
  <si>
    <t>(B)</t>
  </si>
  <si>
    <t>Central/ State Coop. Banks</t>
  </si>
  <si>
    <t>(C )</t>
  </si>
  <si>
    <t>Other Financial Institutions</t>
  </si>
  <si>
    <t>Grand Total</t>
  </si>
  <si>
    <t>Kashmir Mercantile Coop. Bank</t>
  </si>
  <si>
    <t>Bombay Mercantile Coop.  Bank</t>
  </si>
  <si>
    <t>State Financial Corporation (SFC)</t>
  </si>
  <si>
    <t>SCHEDULED COMMERCIAL BANKS</t>
  </si>
  <si>
    <t xml:space="preserve">                                                                          PRIORITY SECTOR</t>
  </si>
  <si>
    <t xml:space="preserve">                                                                                          NON-PRIORITY SECTOR</t>
  </si>
  <si>
    <t>BANKWISE/SECTORWISE  STATEMENT OF ANNUAL CREDIT PLAN FOR THE FINANCIAL YEAR - 2014-15</t>
  </si>
  <si>
    <t>(Amt. in lakhs of Rs.)</t>
  </si>
  <si>
    <t>(Amount in thousands)</t>
  </si>
  <si>
    <t>JK SCARD</t>
  </si>
  <si>
    <t>GRAND TOTAL</t>
  </si>
  <si>
    <t>Other Priority</t>
  </si>
  <si>
    <t>Agriculture and  Allied Activities</t>
  </si>
  <si>
    <t>District-Name</t>
  </si>
  <si>
    <t>Annual Credit Plan-Targets  for the year 2014-15</t>
  </si>
  <si>
    <t xml:space="preserve">(Amt in thousands)                        </t>
  </si>
  <si>
    <t>Annex VI</t>
  </si>
  <si>
    <t xml:space="preserve">SR </t>
  </si>
  <si>
    <t>District Name</t>
  </si>
  <si>
    <t>Bank Name</t>
  </si>
  <si>
    <t>Agriculture &amp; Allied activities</t>
  </si>
  <si>
    <t>Micro and Small Enterprises</t>
  </si>
  <si>
    <t xml:space="preserve">Priority
Sub Total </t>
  </si>
  <si>
    <t>Non Priority</t>
  </si>
  <si>
    <t xml:space="preserve">Total </t>
  </si>
  <si>
    <t>State Bank of Hyderabad</t>
  </si>
  <si>
    <t>SUB-TOTAL</t>
  </si>
  <si>
    <t>Private Sector Banks:</t>
  </si>
  <si>
    <t>Federal Bank</t>
  </si>
  <si>
    <t>South Indian Bank</t>
  </si>
  <si>
    <t>ING VYSYA Bank</t>
  </si>
  <si>
    <t>Kotam Mahindra Bank</t>
  </si>
  <si>
    <t>Regional Rural Banks:</t>
  </si>
  <si>
    <t>Ellaquai Dehati Bank</t>
  </si>
  <si>
    <t xml:space="preserve">SUB-TOTAL </t>
  </si>
  <si>
    <t>Scheduled Commercial Banks: ( I+ II+ III)</t>
  </si>
  <si>
    <t>Central/ State Cooperative Banks:</t>
  </si>
  <si>
    <t>Devika Urban Coop. Bank</t>
  </si>
  <si>
    <t>J&amp;K SCARD</t>
  </si>
  <si>
    <t>Bombay Mercantile Coop. Bank</t>
  </si>
  <si>
    <t>URBAN Coop.Bank</t>
  </si>
  <si>
    <t xml:space="preserve"> SUB-TOTAL </t>
  </si>
  <si>
    <t>Other Financial Institutions (FIs):</t>
  </si>
  <si>
    <t>GRAND TOTAL (A+B+C)</t>
  </si>
  <si>
    <t>Public Sector Banks:</t>
  </si>
  <si>
    <t>Srinagar</t>
  </si>
  <si>
    <t>Ganderbal</t>
  </si>
  <si>
    <t>Baramulla</t>
  </si>
  <si>
    <t>Bandipore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</si>
  <si>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</si>
  <si>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</si>
  <si>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</si>
  <si>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</si>
  <si>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</si>
  <si>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</si>
  <si>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</si>
  <si>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</si>
  <si>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</si>
  <si>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</si>
  <si>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</si>
  <si>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</si>
  <si>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</si>
  <si>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</si>
  <si>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</si>
  <si>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</si>
  <si>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</si>
  <si>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</si>
  <si>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Annual Credit Plan-Targets for the year 2014-15</t>
  </si>
  <si>
    <t>Priority
 Sub Total</t>
  </si>
  <si>
    <t>Total</t>
  </si>
</sst>
</file>

<file path=xl/styles.xml><?xml version="1.0" encoding="utf-8"?>
<styleSheet xmlns="http://schemas.openxmlformats.org/spreadsheetml/2006/main">
  <numFmts count="1">
    <numFmt numFmtId="164" formatCode="0_)"/>
  </numFmts>
  <fonts count="34">
    <font>
      <sz val="10"/>
      <name val="Courier"/>
    </font>
    <font>
      <b/>
      <sz val="10"/>
      <name val="Courier"/>
      <family val="3"/>
    </font>
    <font>
      <sz val="11"/>
      <name val="Arial Black"/>
      <family val="2"/>
    </font>
    <font>
      <b/>
      <sz val="12"/>
      <name val="Bookman Old Style"/>
      <family val="1"/>
    </font>
    <font>
      <sz val="10"/>
      <name val="Courier"/>
      <family val="3"/>
    </font>
    <font>
      <b/>
      <sz val="14"/>
      <name val="Arial Narrow"/>
      <family val="2"/>
    </font>
    <font>
      <sz val="12"/>
      <name val="Courier"/>
      <family val="3"/>
    </font>
    <font>
      <sz val="10"/>
      <color indexed="10"/>
      <name val="Courier"/>
      <family val="3"/>
    </font>
    <font>
      <sz val="10"/>
      <color indexed="8"/>
      <name val="Courier"/>
      <family val="3"/>
    </font>
    <font>
      <b/>
      <sz val="14"/>
      <name val="Arial Black"/>
      <family val="2"/>
    </font>
    <font>
      <b/>
      <sz val="12"/>
      <name val="Courier"/>
      <family val="3"/>
    </font>
    <font>
      <b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u/>
      <sz val="12"/>
      <name val="Arial Black"/>
      <family val="2"/>
    </font>
    <font>
      <sz val="10"/>
      <name val="Arial"/>
      <family val="2"/>
    </font>
    <font>
      <sz val="11"/>
      <name val="Arial Narrow"/>
      <family val="2"/>
    </font>
    <font>
      <u/>
      <sz val="1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u/>
      <sz val="14"/>
      <name val="Arial Narrow"/>
      <family val="2"/>
    </font>
    <font>
      <b/>
      <u/>
      <sz val="14"/>
      <name val="Arial Narrow"/>
      <family val="2"/>
    </font>
    <font>
      <sz val="22"/>
      <name val="Arial Black"/>
      <family val="2"/>
    </font>
    <font>
      <sz val="13"/>
      <name val="Arial Black"/>
      <family val="2"/>
    </font>
    <font>
      <b/>
      <sz val="12"/>
      <color theme="1"/>
      <name val="Arial Narrow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0" fontId="18" fillId="0" borderId="0"/>
    <xf numFmtId="164" fontId="4" fillId="0" borderId="0"/>
    <xf numFmtId="0" fontId="18" fillId="0" borderId="0"/>
  </cellStyleXfs>
  <cellXfs count="202">
    <xf numFmtId="164" fontId="0" fillId="0" borderId="0" xfId="0"/>
    <xf numFmtId="164" fontId="0" fillId="2" borderId="0" xfId="0" applyFill="1" applyBorder="1"/>
    <xf numFmtId="164" fontId="16" fillId="2" borderId="0" xfId="0" applyNumberFormat="1" applyFont="1" applyFill="1" applyBorder="1" applyProtection="1"/>
    <xf numFmtId="164" fontId="4" fillId="2" borderId="0" xfId="0" applyNumberFormat="1" applyFont="1" applyFill="1" applyBorder="1" applyProtection="1"/>
    <xf numFmtId="164" fontId="4" fillId="2" borderId="0" xfId="0" applyFont="1" applyFill="1" applyBorder="1"/>
    <xf numFmtId="164" fontId="1" fillId="2" borderId="0" xfId="0" applyNumberFormat="1" applyFont="1" applyFill="1" applyBorder="1" applyProtection="1"/>
    <xf numFmtId="164" fontId="15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5" fillId="2" borderId="0" xfId="0" applyFont="1" applyFill="1" applyBorder="1"/>
    <xf numFmtId="164" fontId="10" fillId="2" borderId="0" xfId="0" applyFont="1" applyFill="1" applyBorder="1"/>
    <xf numFmtId="164" fontId="1" fillId="2" borderId="0" xfId="0" applyFont="1" applyFill="1" applyBorder="1"/>
    <xf numFmtId="164" fontId="7" fillId="2" borderId="0" xfId="0" applyFont="1" applyFill="1" applyBorder="1"/>
    <xf numFmtId="164" fontId="8" fillId="2" borderId="0" xfId="0" applyFont="1" applyFill="1" applyBorder="1"/>
    <xf numFmtId="164" fontId="3" fillId="2" borderId="0" xfId="0" applyNumberFormat="1" applyFont="1" applyFill="1" applyBorder="1" applyProtection="1"/>
    <xf numFmtId="164" fontId="6" fillId="2" borderId="0" xfId="0" applyFont="1" applyFill="1" applyBorder="1"/>
    <xf numFmtId="164" fontId="24" fillId="2" borderId="0" xfId="0" applyNumberFormat="1" applyFont="1" applyFill="1" applyProtection="1"/>
    <xf numFmtId="164" fontId="5" fillId="2" borderId="0" xfId="0" applyFont="1" applyFill="1"/>
    <xf numFmtId="164" fontId="5" fillId="2" borderId="0" xfId="0" applyNumberFormat="1" applyFont="1" applyFill="1" applyProtection="1"/>
    <xf numFmtId="164" fontId="0" fillId="2" borderId="0" xfId="0" applyFill="1"/>
    <xf numFmtId="164" fontId="23" fillId="2" borderId="0" xfId="0" applyNumberFormat="1" applyFont="1" applyFill="1" applyAlignment="1" applyProtection="1">
      <alignment horizontal="right"/>
    </xf>
    <xf numFmtId="164" fontId="22" fillId="2" borderId="12" xfId="0" applyNumberFormat="1" applyFont="1" applyFill="1" applyBorder="1" applyProtection="1"/>
    <xf numFmtId="164" fontId="21" fillId="2" borderId="9" xfId="0" applyNumberFormat="1" applyFont="1" applyFill="1" applyBorder="1" applyProtection="1"/>
    <xf numFmtId="164" fontId="21" fillId="2" borderId="12" xfId="0" applyNumberFormat="1" applyFont="1" applyFill="1" applyBorder="1" applyAlignment="1" applyProtection="1">
      <alignment horizontal="center"/>
    </xf>
    <xf numFmtId="164" fontId="21" fillId="2" borderId="15" xfId="0" applyNumberFormat="1" applyFont="1" applyFill="1" applyBorder="1" applyAlignment="1" applyProtection="1">
      <alignment horizontal="center"/>
    </xf>
    <xf numFmtId="164" fontId="21" fillId="2" borderId="9" xfId="0" applyNumberFormat="1" applyFont="1" applyFill="1" applyBorder="1" applyAlignment="1" applyProtection="1">
      <alignment horizontal="center"/>
    </xf>
    <xf numFmtId="164" fontId="21" fillId="2" borderId="12" xfId="0" applyNumberFormat="1" applyFont="1" applyFill="1" applyBorder="1" applyAlignment="1">
      <alignment horizontal="center"/>
    </xf>
    <xf numFmtId="164" fontId="21" fillId="2" borderId="15" xfId="0" applyNumberFormat="1" applyFont="1" applyFill="1" applyBorder="1" applyAlignment="1">
      <alignment horizontal="center"/>
    </xf>
    <xf numFmtId="164" fontId="21" fillId="2" borderId="9" xfId="0" applyNumberFormat="1" applyFont="1" applyFill="1" applyBorder="1" applyAlignment="1">
      <alignment horizontal="center"/>
    </xf>
    <xf numFmtId="164" fontId="21" fillId="2" borderId="10" xfId="0" applyNumberFormat="1" applyFont="1" applyFill="1" applyBorder="1" applyProtection="1"/>
    <xf numFmtId="164" fontId="21" fillId="2" borderId="23" xfId="0" applyNumberFormat="1" applyFont="1" applyFill="1" applyBorder="1" applyAlignment="1" applyProtection="1">
      <alignment horizontal="center"/>
    </xf>
    <xf numFmtId="164" fontId="21" fillId="2" borderId="15" xfId="0" applyNumberFormat="1" applyFont="1" applyFill="1" applyBorder="1" applyAlignment="1" applyProtection="1">
      <alignment horizontal="left"/>
    </xf>
    <xf numFmtId="164" fontId="22" fillId="2" borderId="23" xfId="0" applyNumberFormat="1" applyFont="1" applyFill="1" applyBorder="1" applyAlignment="1" applyProtection="1">
      <alignment horizontal="left"/>
    </xf>
    <xf numFmtId="164" fontId="22" fillId="2" borderId="41" xfId="0" applyNumberFormat="1" applyFont="1" applyFill="1" applyBorder="1" applyAlignment="1" applyProtection="1">
      <alignment horizontal="center"/>
    </xf>
    <xf numFmtId="164" fontId="21" fillId="2" borderId="12" xfId="0" applyNumberFormat="1" applyFont="1" applyFill="1" applyBorder="1" applyAlignment="1">
      <alignment horizontal="left"/>
    </xf>
    <xf numFmtId="164" fontId="21" fillId="2" borderId="17" xfId="0" applyNumberFormat="1" applyFont="1" applyFill="1" applyBorder="1" applyAlignment="1" applyProtection="1">
      <alignment horizontal="center"/>
    </xf>
    <xf numFmtId="164" fontId="21" fillId="2" borderId="11" xfId="0" applyNumberFormat="1" applyFont="1" applyFill="1" applyBorder="1" applyAlignment="1" applyProtection="1">
      <alignment horizontal="center"/>
    </xf>
    <xf numFmtId="164" fontId="21" fillId="2" borderId="0" xfId="0" applyNumberFormat="1" applyFont="1" applyFill="1" applyBorder="1" applyProtection="1"/>
    <xf numFmtId="164" fontId="21" fillId="2" borderId="17" xfId="0" applyNumberFormat="1" applyFont="1" applyFill="1" applyBorder="1" applyProtection="1"/>
    <xf numFmtId="164" fontId="21" fillId="2" borderId="11" xfId="0" applyNumberFormat="1" applyFont="1" applyFill="1" applyBorder="1" applyProtection="1"/>
    <xf numFmtId="164" fontId="21" fillId="2" borderId="42" xfId="0" applyNumberFormat="1" applyFont="1" applyFill="1" applyBorder="1" applyAlignment="1" applyProtection="1">
      <alignment horizontal="center"/>
    </xf>
    <xf numFmtId="164" fontId="21" fillId="2" borderId="0" xfId="0" applyNumberFormat="1" applyFont="1" applyFill="1" applyBorder="1"/>
    <xf numFmtId="164" fontId="21" fillId="2" borderId="33" xfId="0" applyNumberFormat="1" applyFont="1" applyFill="1" applyBorder="1" applyAlignment="1" applyProtection="1">
      <alignment horizontal="center"/>
    </xf>
    <xf numFmtId="164" fontId="21" fillId="2" borderId="24" xfId="0" applyNumberFormat="1" applyFont="1" applyFill="1" applyBorder="1" applyAlignment="1" applyProtection="1">
      <alignment horizontal="center"/>
    </xf>
    <xf numFmtId="164" fontId="21" fillId="2" borderId="28" xfId="0" applyNumberFormat="1" applyFont="1" applyFill="1" applyBorder="1" applyAlignment="1" applyProtection="1">
      <alignment horizontal="center"/>
    </xf>
    <xf numFmtId="164" fontId="21" fillId="2" borderId="6" xfId="0" applyNumberFormat="1" applyFont="1" applyFill="1" applyBorder="1" applyAlignment="1" applyProtection="1">
      <alignment horizontal="center"/>
    </xf>
    <xf numFmtId="164" fontId="5" fillId="2" borderId="8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</xf>
    <xf numFmtId="164" fontId="5" fillId="2" borderId="17" xfId="0" applyNumberFormat="1" applyFont="1" applyFill="1" applyBorder="1" applyAlignment="1" applyProtection="1">
      <alignment horizontal="center"/>
    </xf>
    <xf numFmtId="164" fontId="5" fillId="2" borderId="11" xfId="0" applyNumberFormat="1" applyFont="1" applyFill="1" applyBorder="1" applyProtection="1"/>
    <xf numFmtId="164" fontId="5" fillId="2" borderId="34" xfId="0" applyNumberFormat="1" applyFont="1" applyFill="1" applyBorder="1" applyProtection="1"/>
    <xf numFmtId="164" fontId="5" fillId="2" borderId="36" xfId="0" applyNumberFormat="1" applyFont="1" applyFill="1" applyBorder="1" applyProtection="1"/>
    <xf numFmtId="164" fontId="5" fillId="2" borderId="29" xfId="0" applyNumberFormat="1" applyFont="1" applyFill="1" applyBorder="1" applyProtection="1"/>
    <xf numFmtId="164" fontId="5" fillId="2" borderId="7" xfId="0" applyNumberFormat="1" applyFont="1" applyFill="1" applyBorder="1" applyProtection="1"/>
    <xf numFmtId="164" fontId="5" fillId="2" borderId="25" xfId="0" applyNumberFormat="1" applyFont="1" applyFill="1" applyBorder="1" applyAlignment="1" applyProtection="1">
      <alignment horizontal="center"/>
    </xf>
    <xf numFmtId="164" fontId="5" fillId="2" borderId="4" xfId="0" applyNumberFormat="1" applyFont="1" applyFill="1" applyBorder="1" applyProtection="1"/>
    <xf numFmtId="164" fontId="5" fillId="2" borderId="25" xfId="0" applyNumberFormat="1" applyFont="1" applyFill="1" applyBorder="1" applyProtection="1"/>
    <xf numFmtId="164" fontId="5" fillId="2" borderId="37" xfId="0" applyNumberFormat="1" applyFont="1" applyFill="1" applyBorder="1" applyProtection="1"/>
    <xf numFmtId="164" fontId="5" fillId="2" borderId="30" xfId="0" applyNumberFormat="1" applyFont="1" applyFill="1" applyBorder="1" applyProtection="1"/>
    <xf numFmtId="164" fontId="5" fillId="2" borderId="20" xfId="0" applyNumberFormat="1" applyFont="1" applyFill="1" applyBorder="1" applyAlignment="1" applyProtection="1">
      <alignment horizontal="center"/>
    </xf>
    <xf numFmtId="164" fontId="5" fillId="2" borderId="13" xfId="0" applyNumberFormat="1" applyFont="1" applyFill="1" applyBorder="1" applyProtection="1"/>
    <xf numFmtId="164" fontId="5" fillId="2" borderId="21" xfId="0" applyNumberFormat="1" applyFont="1" applyFill="1" applyBorder="1" applyAlignment="1" applyProtection="1">
      <alignment horizontal="center"/>
    </xf>
    <xf numFmtId="164" fontId="5" fillId="2" borderId="14" xfId="0" applyNumberFormat="1" applyFont="1" applyFill="1" applyBorder="1" applyProtection="1"/>
    <xf numFmtId="164" fontId="5" fillId="2" borderId="33" xfId="0" applyNumberFormat="1" applyFont="1" applyFill="1" applyBorder="1" applyProtection="1"/>
    <xf numFmtId="164" fontId="5" fillId="2" borderId="24" xfId="0" applyNumberFormat="1" applyFont="1" applyFill="1" applyBorder="1" applyProtection="1"/>
    <xf numFmtId="164" fontId="5" fillId="2" borderId="28" xfId="0" applyNumberFormat="1" applyFont="1" applyFill="1" applyBorder="1" applyProtection="1"/>
    <xf numFmtId="164" fontId="5" fillId="2" borderId="6" xfId="0" applyNumberFormat="1" applyFont="1" applyFill="1" applyBorder="1" applyProtection="1"/>
    <xf numFmtId="164" fontId="5" fillId="2" borderId="22" xfId="0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 applyProtection="1"/>
    <xf numFmtId="164" fontId="5" fillId="2" borderId="26" xfId="0" applyNumberFormat="1" applyFont="1" applyFill="1" applyBorder="1" applyAlignment="1" applyProtection="1">
      <alignment horizontal="center"/>
    </xf>
    <xf numFmtId="164" fontId="5" fillId="2" borderId="16" xfId="0" applyNumberFormat="1" applyFont="1" applyFill="1" applyBorder="1" applyProtection="1"/>
    <xf numFmtId="164" fontId="5" fillId="2" borderId="26" xfId="0" applyNumberFormat="1" applyFont="1" applyFill="1" applyBorder="1" applyProtection="1"/>
    <xf numFmtId="164" fontId="5" fillId="2" borderId="38" xfId="0" applyNumberFormat="1" applyFont="1" applyFill="1" applyBorder="1" applyProtection="1"/>
    <xf numFmtId="164" fontId="5" fillId="2" borderId="31" xfId="0" applyNumberFormat="1" applyFont="1" applyFill="1" applyBorder="1" applyProtection="1"/>
    <xf numFmtId="164" fontId="5" fillId="2" borderId="19" xfId="0" applyNumberFormat="1" applyFont="1" applyFill="1" applyBorder="1" applyAlignment="1" applyProtection="1">
      <alignment horizontal="center"/>
    </xf>
    <xf numFmtId="164" fontId="0" fillId="2" borderId="0" xfId="0" applyNumberFormat="1" applyFill="1"/>
    <xf numFmtId="164" fontId="11" fillId="2" borderId="0" xfId="0" applyFont="1" applyFill="1"/>
    <xf numFmtId="164" fontId="11" fillId="2" borderId="0" xfId="0" applyNumberFormat="1" applyFont="1" applyFill="1"/>
    <xf numFmtId="0" fontId="5" fillId="2" borderId="17" xfId="0" applyNumberFormat="1" applyFont="1" applyFill="1" applyBorder="1" applyAlignment="1" applyProtection="1">
      <alignment horizontal="center"/>
    </xf>
    <xf numFmtId="0" fontId="5" fillId="2" borderId="25" xfId="0" applyNumberFormat="1" applyFont="1" applyFill="1" applyBorder="1" applyAlignment="1" applyProtection="1">
      <alignment horizontal="center"/>
    </xf>
    <xf numFmtId="0" fontId="5" fillId="2" borderId="20" xfId="0" applyNumberFormat="1" applyFont="1" applyFill="1" applyBorder="1" applyAlignment="1" applyProtection="1">
      <alignment horizontal="center"/>
    </xf>
    <xf numFmtId="164" fontId="21" fillId="2" borderId="8" xfId="0" applyNumberFormat="1" applyFont="1" applyFill="1" applyBorder="1" applyAlignment="1" applyProtection="1">
      <alignment horizontal="center" vertical="center"/>
    </xf>
    <xf numFmtId="164" fontId="5" fillId="3" borderId="12" xfId="0" applyNumberFormat="1" applyFont="1" applyFill="1" applyBorder="1" applyProtection="1"/>
    <xf numFmtId="164" fontId="5" fillId="3" borderId="1" xfId="0" applyNumberFormat="1" applyFont="1" applyFill="1" applyBorder="1" applyProtection="1"/>
    <xf numFmtId="164" fontId="5" fillId="3" borderId="2" xfId="0" applyNumberFormat="1" applyFont="1" applyFill="1" applyBorder="1" applyProtection="1"/>
    <xf numFmtId="164" fontId="5" fillId="3" borderId="3" xfId="0" applyNumberFormat="1" applyFont="1" applyFill="1" applyBorder="1" applyProtection="1"/>
    <xf numFmtId="164" fontId="5" fillId="3" borderId="18" xfId="0" applyNumberFormat="1" applyFont="1" applyFill="1" applyBorder="1" applyProtection="1"/>
    <xf numFmtId="164" fontId="5" fillId="3" borderId="27" xfId="0" applyNumberFormat="1" applyFont="1" applyFill="1" applyBorder="1" applyAlignment="1" applyProtection="1">
      <alignment horizontal="center"/>
    </xf>
    <xf numFmtId="164" fontId="5" fillId="3" borderId="35" xfId="0" applyNumberFormat="1" applyFont="1" applyFill="1" applyBorder="1" applyAlignment="1" applyProtection="1">
      <alignment horizontal="right"/>
    </xf>
    <xf numFmtId="164" fontId="5" fillId="3" borderId="39" xfId="0" applyNumberFormat="1" applyFont="1" applyFill="1" applyBorder="1" applyAlignment="1" applyProtection="1">
      <alignment horizontal="right"/>
    </xf>
    <xf numFmtId="164" fontId="5" fillId="3" borderId="32" xfId="0" applyNumberFormat="1" applyFont="1" applyFill="1" applyBorder="1" applyAlignment="1" applyProtection="1">
      <alignment horizontal="right"/>
    </xf>
    <xf numFmtId="164" fontId="5" fillId="3" borderId="40" xfId="0" applyNumberFormat="1" applyFont="1" applyFill="1" applyBorder="1" applyAlignment="1" applyProtection="1">
      <alignment horizontal="right"/>
    </xf>
    <xf numFmtId="164" fontId="15" fillId="2" borderId="46" xfId="0" applyNumberFormat="1" applyFont="1" applyFill="1" applyBorder="1" applyProtection="1"/>
    <xf numFmtId="164" fontId="19" fillId="2" borderId="46" xfId="0" applyNumberFormat="1" applyFont="1" applyFill="1" applyBorder="1" applyProtection="1"/>
    <xf numFmtId="164" fontId="19" fillId="2" borderId="46" xfId="0" applyFont="1" applyFill="1" applyBorder="1"/>
    <xf numFmtId="164" fontId="19" fillId="2" borderId="46" xfId="0" applyNumberFormat="1" applyFont="1" applyFill="1" applyBorder="1" applyAlignment="1" applyProtection="1">
      <alignment horizontal="center"/>
    </xf>
    <xf numFmtId="164" fontId="15" fillId="2" borderId="46" xfId="0" applyFont="1" applyFill="1" applyBorder="1"/>
    <xf numFmtId="164" fontId="19" fillId="2" borderId="46" xfId="0" applyFont="1" applyFill="1" applyBorder="1" applyAlignment="1">
      <alignment horizontal="center"/>
    </xf>
    <xf numFmtId="164" fontId="14" fillId="2" borderId="46" xfId="0" applyNumberFormat="1" applyFont="1" applyFill="1" applyBorder="1" applyProtection="1"/>
    <xf numFmtId="164" fontId="16" fillId="2" borderId="46" xfId="0" applyFont="1" applyFill="1" applyBorder="1" applyAlignment="1">
      <alignment horizontal="center"/>
    </xf>
    <xf numFmtId="164" fontId="17" fillId="2" borderId="46" xfId="0" applyNumberFormat="1" applyFont="1" applyFill="1" applyBorder="1" applyProtection="1"/>
    <xf numFmtId="164" fontId="20" fillId="2" borderId="46" xfId="0" applyNumberFormat="1" applyFont="1" applyFill="1" applyBorder="1" applyAlignment="1" applyProtection="1">
      <alignment horizontal="center"/>
    </xf>
    <xf numFmtId="164" fontId="15" fillId="2" borderId="46" xfId="0" applyNumberFormat="1" applyFont="1" applyFill="1" applyBorder="1" applyAlignment="1" applyProtection="1">
      <alignment horizontal="center"/>
    </xf>
    <xf numFmtId="164" fontId="4" fillId="2" borderId="46" xfId="0" applyFont="1" applyFill="1" applyBorder="1"/>
    <xf numFmtId="164" fontId="0" fillId="2" borderId="46" xfId="0" applyFill="1" applyBorder="1"/>
    <xf numFmtId="164" fontId="0" fillId="2" borderId="0" xfId="0" applyFill="1" applyBorder="1" applyAlignment="1">
      <alignment wrapText="1"/>
    </xf>
    <xf numFmtId="164" fontId="15" fillId="5" borderId="46" xfId="0" applyNumberFormat="1" applyFont="1" applyFill="1" applyBorder="1" applyProtection="1"/>
    <xf numFmtId="164" fontId="9" fillId="5" borderId="46" xfId="0" applyNumberFormat="1" applyFont="1" applyFill="1" applyBorder="1" applyAlignment="1" applyProtection="1">
      <alignment horizontal="center"/>
    </xf>
    <xf numFmtId="164" fontId="4" fillId="2" borderId="0" xfId="0" applyFont="1" applyFill="1" applyBorder="1" applyAlignment="1">
      <alignment vertical="center"/>
    </xf>
    <xf numFmtId="164" fontId="0" fillId="2" borderId="0" xfId="0" applyFill="1" applyBorder="1" applyAlignment="1">
      <alignment vertical="center"/>
    </xf>
    <xf numFmtId="164" fontId="12" fillId="5" borderId="46" xfId="0" applyNumberFormat="1" applyFont="1" applyFill="1" applyBorder="1" applyAlignment="1" applyProtection="1">
      <alignment horizontal="center"/>
    </xf>
    <xf numFmtId="164" fontId="12" fillId="5" borderId="46" xfId="0" applyNumberFormat="1" applyFont="1" applyFill="1" applyBorder="1" applyProtection="1"/>
    <xf numFmtId="164" fontId="2" fillId="5" borderId="46" xfId="0" applyNumberFormat="1" applyFont="1" applyFill="1" applyBorder="1" applyProtection="1"/>
    <xf numFmtId="164" fontId="0" fillId="2" borderId="46" xfId="0" applyFill="1" applyBorder="1" applyAlignment="1">
      <alignment wrapText="1"/>
    </xf>
    <xf numFmtId="164" fontId="2" fillId="5" borderId="46" xfId="0" applyNumberFormat="1" applyFont="1" applyFill="1" applyBorder="1" applyAlignment="1" applyProtection="1">
      <alignment horizontal="center" vertical="center"/>
    </xf>
    <xf numFmtId="164" fontId="2" fillId="4" borderId="46" xfId="0" applyFont="1" applyFill="1" applyBorder="1"/>
    <xf numFmtId="0" fontId="18" fillId="2" borderId="0" xfId="1" applyFill="1"/>
    <xf numFmtId="0" fontId="29" fillId="6" borderId="56" xfId="1" applyFont="1" applyFill="1" applyBorder="1" applyAlignment="1"/>
    <xf numFmtId="0" fontId="28" fillId="6" borderId="30" xfId="1" applyFont="1" applyFill="1" applyBorder="1" applyAlignment="1">
      <alignment horizontal="right" vertical="center"/>
    </xf>
    <xf numFmtId="0" fontId="30" fillId="2" borderId="0" xfId="1" applyFont="1" applyFill="1" applyAlignment="1">
      <alignment wrapText="1"/>
    </xf>
    <xf numFmtId="0" fontId="18" fillId="2" borderId="46" xfId="1" applyFill="1" applyBorder="1"/>
    <xf numFmtId="0" fontId="18" fillId="2" borderId="46" xfId="1" applyFill="1" applyBorder="1" applyAlignment="1">
      <alignment wrapText="1"/>
    </xf>
    <xf numFmtId="0" fontId="18" fillId="2" borderId="0" xfId="1" applyFill="1" applyAlignment="1">
      <alignment wrapText="1"/>
    </xf>
    <xf numFmtId="0" fontId="30" fillId="2" borderId="46" xfId="1" applyFont="1" applyFill="1" applyBorder="1"/>
    <xf numFmtId="0" fontId="30" fillId="2" borderId="0" xfId="1" applyFont="1" applyFill="1"/>
    <xf numFmtId="0" fontId="18" fillId="2" borderId="0" xfId="1" applyFill="1" applyAlignment="1">
      <alignment horizontal="center" vertical="center"/>
    </xf>
    <xf numFmtId="0" fontId="18" fillId="2" borderId="30" xfId="1" applyFill="1" applyBorder="1"/>
    <xf numFmtId="0" fontId="18" fillId="2" borderId="30" xfId="1" applyFill="1" applyBorder="1" applyAlignment="1">
      <alignment wrapText="1"/>
    </xf>
    <xf numFmtId="0" fontId="30" fillId="2" borderId="30" xfId="1" applyFont="1" applyFill="1" applyBorder="1"/>
    <xf numFmtId="0" fontId="31" fillId="2" borderId="46" xfId="0" applyNumberFormat="1" applyFont="1" applyFill="1" applyBorder="1" applyAlignment="1" applyProtection="1">
      <alignment horizontal="left"/>
    </xf>
    <xf numFmtId="0" fontId="32" fillId="6" borderId="46" xfId="0" applyNumberFormat="1" applyFont="1" applyFill="1" applyBorder="1" applyAlignment="1" applyProtection="1">
      <alignment horizontal="left"/>
    </xf>
    <xf numFmtId="0" fontId="33" fillId="2" borderId="46" xfId="0" applyNumberFormat="1" applyFont="1" applyFill="1" applyBorder="1" applyAlignment="1" applyProtection="1">
      <alignment horizontal="left"/>
    </xf>
    <xf numFmtId="0" fontId="18" fillId="2" borderId="46" xfId="0" applyNumberFormat="1" applyFont="1" applyFill="1" applyBorder="1" applyAlignment="1" applyProtection="1">
      <alignment horizontal="left"/>
    </xf>
    <xf numFmtId="0" fontId="32" fillId="4" borderId="46" xfId="0" applyNumberFormat="1" applyFont="1" applyFill="1" applyBorder="1" applyAlignment="1" applyProtection="1">
      <alignment horizontal="left" vertical="center"/>
    </xf>
    <xf numFmtId="0" fontId="33" fillId="2" borderId="46" xfId="0" applyNumberFormat="1" applyFont="1" applyFill="1" applyBorder="1" applyAlignment="1" applyProtection="1">
      <alignment horizontal="left" vertical="center"/>
    </xf>
    <xf numFmtId="0" fontId="11" fillId="6" borderId="46" xfId="0" applyNumberFormat="1" applyFont="1" applyFill="1" applyBorder="1" applyAlignment="1" applyProtection="1">
      <alignment horizontal="left"/>
    </xf>
    <xf numFmtId="0" fontId="33" fillId="2" borderId="50" xfId="0" applyNumberFormat="1" applyFont="1" applyFill="1" applyBorder="1" applyAlignment="1" applyProtection="1">
      <alignment horizontal="left"/>
    </xf>
    <xf numFmtId="0" fontId="30" fillId="2" borderId="55" xfId="1" applyFont="1" applyFill="1" applyBorder="1" applyAlignment="1">
      <alignment horizontal="center" vertical="center" wrapText="1"/>
    </xf>
    <xf numFmtId="0" fontId="30" fillId="2" borderId="50" xfId="1" applyFont="1" applyFill="1" applyBorder="1" applyAlignment="1">
      <alignment horizontal="center" vertical="center" wrapText="1"/>
    </xf>
    <xf numFmtId="0" fontId="30" fillId="2" borderId="52" xfId="1" applyFont="1" applyFill="1" applyBorder="1" applyAlignment="1">
      <alignment horizontal="center" vertical="center" wrapText="1"/>
    </xf>
    <xf numFmtId="0" fontId="18" fillId="2" borderId="37" xfId="1" applyFill="1" applyBorder="1"/>
    <xf numFmtId="0" fontId="18" fillId="2" borderId="37" xfId="1" applyFill="1" applyBorder="1" applyAlignment="1">
      <alignment wrapText="1"/>
    </xf>
    <xf numFmtId="0" fontId="30" fillId="2" borderId="37" xfId="1" applyFont="1" applyFill="1" applyBorder="1"/>
    <xf numFmtId="0" fontId="11" fillId="4" borderId="51" xfId="0" applyNumberFormat="1" applyFont="1" applyFill="1" applyBorder="1" applyAlignment="1" applyProtection="1">
      <alignment horizontal="left"/>
    </xf>
    <xf numFmtId="0" fontId="30" fillId="6" borderId="47" xfId="1" applyFont="1" applyFill="1" applyBorder="1" applyAlignment="1">
      <alignment horizontal="center" vertical="center" wrapText="1"/>
    </xf>
    <xf numFmtId="0" fontId="32" fillId="6" borderId="30" xfId="1" applyFont="1" applyFill="1" applyBorder="1"/>
    <xf numFmtId="0" fontId="32" fillId="4" borderId="30" xfId="1" applyFont="1" applyFill="1" applyBorder="1"/>
    <xf numFmtId="0" fontId="11" fillId="4" borderId="57" xfId="1" applyFont="1" applyFill="1" applyBorder="1"/>
    <xf numFmtId="0" fontId="32" fillId="6" borderId="58" xfId="1" applyFont="1" applyFill="1" applyBorder="1"/>
    <xf numFmtId="0" fontId="32" fillId="4" borderId="58" xfId="1" applyFont="1" applyFill="1" applyBorder="1"/>
    <xf numFmtId="0" fontId="11" fillId="4" borderId="59" xfId="1" applyFont="1" applyFill="1" applyBorder="1"/>
    <xf numFmtId="0" fontId="11" fillId="4" borderId="46" xfId="1" applyFont="1" applyFill="1" applyBorder="1" applyAlignment="1">
      <alignment horizontal="center"/>
    </xf>
    <xf numFmtId="0" fontId="28" fillId="6" borderId="4" xfId="1" applyFont="1" applyFill="1" applyBorder="1" applyAlignment="1">
      <alignment horizontal="left" vertical="center"/>
    </xf>
    <xf numFmtId="0" fontId="28" fillId="6" borderId="56" xfId="1" applyFont="1" applyFill="1" applyBorder="1" applyAlignment="1">
      <alignment horizontal="left" vertical="center"/>
    </xf>
    <xf numFmtId="0" fontId="11" fillId="2" borderId="53" xfId="1" applyFont="1" applyFill="1" applyBorder="1" applyAlignment="1">
      <alignment horizontal="center" vertical="center" wrapText="1"/>
    </xf>
    <xf numFmtId="0" fontId="11" fillId="2" borderId="48" xfId="1" applyFont="1" applyFill="1" applyBorder="1" applyAlignment="1">
      <alignment horizontal="center" vertical="center" wrapText="1"/>
    </xf>
    <xf numFmtId="0" fontId="11" fillId="2" borderId="54" xfId="1" applyFont="1" applyFill="1" applyBorder="1" applyAlignment="1">
      <alignment horizontal="center" vertical="center" wrapText="1"/>
    </xf>
    <xf numFmtId="0" fontId="11" fillId="2" borderId="49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center" vertical="center" wrapText="1"/>
    </xf>
    <xf numFmtId="164" fontId="13" fillId="2" borderId="46" xfId="0" applyFont="1" applyFill="1" applyBorder="1" applyAlignment="1">
      <alignment horizontal="center" vertical="center" wrapText="1"/>
    </xf>
    <xf numFmtId="164" fontId="16" fillId="2" borderId="46" xfId="0" applyFont="1" applyFill="1" applyBorder="1" applyAlignment="1">
      <alignment horizontal="center" vertical="center" wrapText="1"/>
    </xf>
    <xf numFmtId="164" fontId="25" fillId="2" borderId="46" xfId="0" applyFont="1" applyFill="1" applyBorder="1" applyAlignment="1">
      <alignment horizontal="center" vertical="center" wrapText="1"/>
    </xf>
    <xf numFmtId="164" fontId="26" fillId="2" borderId="46" xfId="0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 applyProtection="1">
      <alignment horizontal="left" vertical="center"/>
    </xf>
    <xf numFmtId="164" fontId="5" fillId="2" borderId="15" xfId="0" applyNumberFormat="1" applyFont="1" applyFill="1" applyBorder="1" applyAlignment="1" applyProtection="1">
      <alignment horizontal="left" vertical="center"/>
    </xf>
    <xf numFmtId="164" fontId="5" fillId="2" borderId="9" xfId="0" applyNumberFormat="1" applyFont="1" applyFill="1" applyBorder="1" applyAlignment="1" applyProtection="1">
      <alignment horizontal="left" vertical="center"/>
    </xf>
    <xf numFmtId="164" fontId="5" fillId="2" borderId="12" xfId="0" applyNumberFormat="1" applyFont="1" applyFill="1" applyBorder="1" applyAlignment="1">
      <alignment horizontal="left" vertical="center"/>
    </xf>
    <xf numFmtId="164" fontId="5" fillId="2" borderId="15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left" vertical="center"/>
    </xf>
    <xf numFmtId="164" fontId="5" fillId="2" borderId="12" xfId="0" applyNumberFormat="1" applyFont="1" applyFill="1" applyBorder="1" applyAlignment="1" applyProtection="1">
      <alignment horizontal="left" vertical="center"/>
    </xf>
    <xf numFmtId="164" fontId="21" fillId="2" borderId="27" xfId="0" applyNumberFormat="1" applyFont="1" applyFill="1" applyBorder="1" applyAlignment="1" applyProtection="1">
      <alignment horizontal="center"/>
    </xf>
    <xf numFmtId="164" fontId="21" fillId="2" borderId="44" xfId="0" applyNumberFormat="1" applyFont="1" applyFill="1" applyBorder="1" applyAlignment="1" applyProtection="1">
      <alignment horizontal="center"/>
    </xf>
    <xf numFmtId="164" fontId="21" fillId="2" borderId="45" xfId="0" applyNumberFormat="1" applyFont="1" applyFill="1" applyBorder="1" applyAlignment="1" applyProtection="1">
      <alignment horizontal="center"/>
    </xf>
    <xf numFmtId="164" fontId="21" fillId="2" borderId="45" xfId="0" applyNumberFormat="1" applyFont="1" applyFill="1" applyBorder="1" applyAlignment="1">
      <alignment horizontal="center" vertical="top"/>
    </xf>
    <xf numFmtId="164" fontId="21" fillId="2" borderId="42" xfId="0" applyNumberFormat="1" applyFont="1" applyFill="1" applyBorder="1" applyAlignment="1" applyProtection="1">
      <alignment horizontal="center"/>
    </xf>
    <xf numFmtId="164" fontId="21" fillId="2" borderId="12" xfId="0" applyNumberFormat="1" applyFont="1" applyFill="1" applyBorder="1" applyAlignment="1" applyProtection="1">
      <alignment horizontal="center"/>
    </xf>
    <xf numFmtId="164" fontId="21" fillId="2" borderId="15" xfId="0" applyNumberFormat="1" applyFont="1" applyFill="1" applyBorder="1" applyAlignment="1" applyProtection="1">
      <alignment horizontal="center"/>
    </xf>
    <xf numFmtId="0" fontId="27" fillId="2" borderId="23" xfId="0" applyNumberFormat="1" applyFont="1" applyFill="1" applyBorder="1" applyAlignment="1">
      <alignment horizontal="center" wrapText="1"/>
    </xf>
    <xf numFmtId="0" fontId="27" fillId="2" borderId="41" xfId="0" applyNumberFormat="1" applyFont="1" applyFill="1" applyBorder="1" applyAlignment="1">
      <alignment horizontal="center" wrapText="1"/>
    </xf>
    <xf numFmtId="0" fontId="27" fillId="2" borderId="0" xfId="0" applyNumberFormat="1" applyFont="1" applyFill="1" applyBorder="1" applyAlignment="1">
      <alignment horizontal="center" wrapText="1"/>
    </xf>
    <xf numFmtId="0" fontId="27" fillId="2" borderId="43" xfId="0" applyNumberFormat="1" applyFont="1" applyFill="1" applyBorder="1" applyAlignment="1">
      <alignment horizontal="center" wrapText="1"/>
    </xf>
    <xf numFmtId="0" fontId="27" fillId="2" borderId="45" xfId="0" applyNumberFormat="1" applyFont="1" applyFill="1" applyBorder="1" applyAlignment="1">
      <alignment horizontal="center" wrapText="1"/>
    </xf>
    <xf numFmtId="0" fontId="27" fillId="2" borderId="44" xfId="0" applyNumberFormat="1" applyFont="1" applyFill="1" applyBorder="1" applyAlignment="1">
      <alignment horizontal="center" wrapText="1"/>
    </xf>
    <xf numFmtId="164" fontId="22" fillId="2" borderId="15" xfId="0" applyNumberFormat="1" applyFont="1" applyFill="1" applyBorder="1" applyAlignment="1" applyProtection="1">
      <alignment horizontal="center"/>
    </xf>
    <xf numFmtId="164" fontId="21" fillId="2" borderId="42" xfId="0" applyNumberFormat="1" applyFont="1" applyFill="1" applyBorder="1" applyAlignment="1">
      <alignment horizontal="center" vertical="top"/>
    </xf>
    <xf numFmtId="164" fontId="21" fillId="2" borderId="23" xfId="0" applyNumberFormat="1" applyFont="1" applyFill="1" applyBorder="1" applyAlignment="1">
      <alignment horizontal="center"/>
    </xf>
    <xf numFmtId="164" fontId="21" fillId="2" borderId="41" xfId="0" applyNumberFormat="1" applyFont="1" applyFill="1" applyBorder="1" applyAlignment="1">
      <alignment horizontal="center"/>
    </xf>
    <xf numFmtId="164" fontId="21" fillId="2" borderId="42" xfId="0" applyNumberFormat="1" applyFont="1" applyFill="1" applyBorder="1" applyAlignment="1">
      <alignment horizontal="center"/>
    </xf>
    <xf numFmtId="164" fontId="22" fillId="2" borderId="23" xfId="0" applyNumberFormat="1" applyFont="1" applyFill="1" applyBorder="1" applyAlignment="1" applyProtection="1">
      <alignment horizontal="center"/>
    </xf>
    <xf numFmtId="164" fontId="22" fillId="2" borderId="41" xfId="0" applyNumberFormat="1" applyFont="1" applyFill="1" applyBorder="1" applyAlignment="1" applyProtection="1">
      <alignment horizontal="center"/>
    </xf>
    <xf numFmtId="164" fontId="22" fillId="2" borderId="42" xfId="0" applyNumberFormat="1" applyFont="1" applyFill="1" applyBorder="1" applyAlignment="1" applyProtection="1">
      <alignment horizontal="center"/>
    </xf>
    <xf numFmtId="164" fontId="22" fillId="2" borderId="12" xfId="0" applyNumberFormat="1" applyFont="1" applyFill="1" applyBorder="1" applyAlignment="1" applyProtection="1">
      <alignment horizontal="center"/>
    </xf>
    <xf numFmtId="164" fontId="22" fillId="2" borderId="9" xfId="0" applyNumberFormat="1" applyFont="1" applyFill="1" applyBorder="1" applyAlignment="1" applyProtection="1">
      <alignment horizontal="center"/>
    </xf>
    <xf numFmtId="164" fontId="21" fillId="2" borderId="23" xfId="0" applyNumberFormat="1" applyFont="1" applyFill="1" applyBorder="1" applyAlignment="1" applyProtection="1">
      <alignment horizontal="center"/>
    </xf>
    <xf numFmtId="164" fontId="21" fillId="2" borderId="41" xfId="0" applyNumberFormat="1" applyFont="1" applyFill="1" applyBorder="1" applyAlignment="1" applyProtection="1">
      <alignment horizontal="center"/>
    </xf>
    <xf numFmtId="164" fontId="32" fillId="6" borderId="46" xfId="0" applyNumberFormat="1" applyFont="1" applyFill="1" applyBorder="1" applyAlignment="1" applyProtection="1">
      <alignment horizontal="center" vertical="center" wrapText="1"/>
    </xf>
    <xf numFmtId="164" fontId="11" fillId="4" borderId="46" xfId="0" applyFont="1" applyFill="1" applyBorder="1" applyAlignment="1">
      <alignment horizontal="center" vertical="center"/>
    </xf>
    <xf numFmtId="164" fontId="28" fillId="6" borderId="46" xfId="0" applyNumberFormat="1" applyFont="1" applyFill="1" applyBorder="1" applyAlignment="1" applyProtection="1">
      <alignment horizontal="left" vertical="center"/>
    </xf>
    <xf numFmtId="164" fontId="1" fillId="6" borderId="46" xfId="0" applyNumberFormat="1" applyFont="1" applyFill="1" applyBorder="1" applyProtection="1"/>
    <xf numFmtId="164" fontId="4" fillId="6" borderId="46" xfId="0" applyNumberFormat="1" applyFont="1" applyFill="1" applyBorder="1" applyProtection="1"/>
    <xf numFmtId="164" fontId="28" fillId="6" borderId="46" xfId="0" applyNumberFormat="1" applyFont="1" applyFill="1" applyBorder="1" applyAlignment="1" applyProtection="1">
      <alignment horizontal="right" vertical="center"/>
    </xf>
    <xf numFmtId="164" fontId="32" fillId="6" borderId="46" xfId="0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3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2457450</xdr:colOff>
      <xdr:row>3</xdr:row>
      <xdr:rowOff>182450</xdr:rowOff>
    </xdr:to>
    <xdr:pic>
      <xdr:nvPicPr>
        <xdr:cNvPr id="2" name="Picture 1" descr="Conven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3209925" cy="96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80"/>
  <sheetViews>
    <sheetView workbookViewId="0">
      <selection activeCell="O23" sqref="O23"/>
    </sheetView>
  </sheetViews>
  <sheetFormatPr defaultRowHeight="12.75"/>
  <cols>
    <col min="1" max="1" width="2.5" style="115" customWidth="1"/>
    <col min="2" max="2" width="4.5" style="124" bestFit="1" customWidth="1"/>
    <col min="3" max="3" width="13.5" style="115" customWidth="1"/>
    <col min="4" max="4" width="37.375" style="115" customWidth="1"/>
    <col min="5" max="5" width="19.125" style="115" customWidth="1"/>
    <col min="6" max="6" width="14.625" style="115" customWidth="1"/>
    <col min="7" max="7" width="18.125" style="115" customWidth="1"/>
    <col min="8" max="8" width="14" style="115" bestFit="1" customWidth="1"/>
    <col min="9" max="9" width="12.25" style="115" customWidth="1"/>
    <col min="10" max="10" width="13.625" style="115" customWidth="1"/>
    <col min="11" max="16384" width="9" style="115"/>
  </cols>
  <sheetData>
    <row r="2" spans="2:10" ht="15.75">
      <c r="B2" s="150" t="s">
        <v>124</v>
      </c>
      <c r="C2" s="150"/>
      <c r="D2" s="150"/>
      <c r="E2" s="150"/>
      <c r="F2" s="150"/>
      <c r="G2" s="150"/>
      <c r="H2" s="150"/>
      <c r="I2" s="150"/>
      <c r="J2" s="150"/>
    </row>
    <row r="3" spans="2:10" ht="14.25">
      <c r="B3" s="151" t="s">
        <v>125</v>
      </c>
      <c r="C3" s="152"/>
      <c r="D3" s="152"/>
      <c r="E3" s="116"/>
      <c r="F3" s="116"/>
      <c r="G3" s="116"/>
      <c r="H3" s="116"/>
      <c r="I3" s="116"/>
      <c r="J3" s="117" t="s">
        <v>126</v>
      </c>
    </row>
    <row r="4" spans="2:10" s="118" customFormat="1" ht="31.5" customHeight="1" thickBot="1">
      <c r="B4" s="143" t="s">
        <v>127</v>
      </c>
      <c r="C4" s="143" t="s">
        <v>128</v>
      </c>
      <c r="D4" s="143" t="s">
        <v>129</v>
      </c>
      <c r="E4" s="143" t="s">
        <v>130</v>
      </c>
      <c r="F4" s="143" t="s">
        <v>131</v>
      </c>
      <c r="G4" s="143" t="s">
        <v>121</v>
      </c>
      <c r="H4" s="143" t="s">
        <v>132</v>
      </c>
      <c r="I4" s="143" t="s">
        <v>133</v>
      </c>
      <c r="J4" s="143" t="s">
        <v>134</v>
      </c>
    </row>
    <row r="5" spans="2:10" s="118" customFormat="1" ht="15" customHeight="1">
      <c r="B5" s="156">
        <v>1</v>
      </c>
      <c r="C5" s="153" t="s">
        <v>155</v>
      </c>
      <c r="D5" s="135" t="s">
        <v>154</v>
      </c>
      <c r="E5" s="136"/>
      <c r="F5" s="137"/>
      <c r="G5" s="137"/>
      <c r="H5" s="137"/>
      <c r="I5" s="137"/>
      <c r="J5" s="138"/>
    </row>
    <row r="6" spans="2:10" ht="14.25">
      <c r="B6" s="157"/>
      <c r="C6" s="154"/>
      <c r="D6" s="128" t="s">
        <v>43</v>
      </c>
      <c r="E6" s="125"/>
      <c r="F6" s="125"/>
      <c r="G6" s="125"/>
      <c r="H6" s="125"/>
      <c r="I6" s="125"/>
      <c r="J6" s="125"/>
    </row>
    <row r="7" spans="2:10" ht="14.25">
      <c r="B7" s="157"/>
      <c r="C7" s="154"/>
      <c r="D7" s="128" t="s">
        <v>44</v>
      </c>
      <c r="E7" s="125"/>
      <c r="F7" s="119"/>
      <c r="G7" s="119"/>
      <c r="H7" s="119"/>
      <c r="I7" s="119"/>
      <c r="J7" s="139"/>
    </row>
    <row r="8" spans="2:10" ht="14.25">
      <c r="B8" s="157"/>
      <c r="C8" s="154"/>
      <c r="D8" s="128" t="s">
        <v>79</v>
      </c>
      <c r="E8" s="125"/>
      <c r="F8" s="119"/>
      <c r="G8" s="119"/>
      <c r="H8" s="119"/>
      <c r="I8" s="119"/>
      <c r="J8" s="139"/>
    </row>
    <row r="9" spans="2:10" ht="14.25">
      <c r="B9" s="157"/>
      <c r="C9" s="154"/>
      <c r="D9" s="128" t="s">
        <v>45</v>
      </c>
      <c r="E9" s="125"/>
      <c r="F9" s="119"/>
      <c r="G9" s="119"/>
      <c r="H9" s="119"/>
      <c r="I9" s="119"/>
      <c r="J9" s="139"/>
    </row>
    <row r="10" spans="2:10" ht="14.25">
      <c r="B10" s="157"/>
      <c r="C10" s="154"/>
      <c r="D10" s="128" t="s">
        <v>46</v>
      </c>
      <c r="E10" s="125"/>
      <c r="F10" s="119"/>
      <c r="G10" s="119"/>
      <c r="H10" s="119"/>
      <c r="I10" s="119"/>
      <c r="J10" s="139"/>
    </row>
    <row r="11" spans="2:10" ht="14.25">
      <c r="B11" s="157"/>
      <c r="C11" s="154"/>
      <c r="D11" s="128" t="s">
        <v>47</v>
      </c>
      <c r="E11" s="125"/>
      <c r="F11" s="119"/>
      <c r="G11" s="119"/>
      <c r="H11" s="119"/>
      <c r="I11" s="119"/>
      <c r="J11" s="139"/>
    </row>
    <row r="12" spans="2:10" s="121" customFormat="1" ht="14.25">
      <c r="B12" s="157"/>
      <c r="C12" s="154"/>
      <c r="D12" s="128" t="s">
        <v>48</v>
      </c>
      <c r="E12" s="126"/>
      <c r="F12" s="120"/>
      <c r="G12" s="120"/>
      <c r="H12" s="120"/>
      <c r="I12" s="120"/>
      <c r="J12" s="140"/>
    </row>
    <row r="13" spans="2:10" ht="14.25">
      <c r="B13" s="157"/>
      <c r="C13" s="154"/>
      <c r="D13" s="128" t="s">
        <v>80</v>
      </c>
      <c r="E13" s="125"/>
      <c r="F13" s="119"/>
      <c r="G13" s="119"/>
      <c r="H13" s="119"/>
      <c r="I13" s="119"/>
      <c r="J13" s="139"/>
    </row>
    <row r="14" spans="2:10" ht="14.25">
      <c r="B14" s="157"/>
      <c r="C14" s="154"/>
      <c r="D14" s="128" t="s">
        <v>49</v>
      </c>
      <c r="E14" s="125"/>
      <c r="F14" s="119"/>
      <c r="G14" s="119"/>
      <c r="H14" s="119"/>
      <c r="I14" s="119"/>
      <c r="J14" s="139"/>
    </row>
    <row r="15" spans="2:10" ht="14.25">
      <c r="B15" s="157"/>
      <c r="C15" s="154"/>
      <c r="D15" s="128" t="s">
        <v>50</v>
      </c>
      <c r="E15" s="125"/>
      <c r="F15" s="119"/>
      <c r="G15" s="119"/>
      <c r="H15" s="119"/>
      <c r="I15" s="119"/>
      <c r="J15" s="139"/>
    </row>
    <row r="16" spans="2:10" s="121" customFormat="1" ht="14.25">
      <c r="B16" s="157"/>
      <c r="C16" s="154"/>
      <c r="D16" s="128" t="s">
        <v>51</v>
      </c>
      <c r="E16" s="126"/>
      <c r="F16" s="120"/>
      <c r="G16" s="120"/>
      <c r="H16" s="120"/>
      <c r="I16" s="120"/>
      <c r="J16" s="140"/>
    </row>
    <row r="17" spans="2:10" ht="14.25">
      <c r="B17" s="157"/>
      <c r="C17" s="154"/>
      <c r="D17" s="128" t="s">
        <v>52</v>
      </c>
      <c r="E17" s="125"/>
      <c r="F17" s="119"/>
      <c r="G17" s="119"/>
      <c r="H17" s="119"/>
      <c r="I17" s="119"/>
      <c r="J17" s="139"/>
    </row>
    <row r="18" spans="2:10" ht="14.25">
      <c r="B18" s="157"/>
      <c r="C18" s="154"/>
      <c r="D18" s="128" t="s">
        <v>53</v>
      </c>
      <c r="E18" s="125"/>
      <c r="F18" s="119"/>
      <c r="G18" s="119"/>
      <c r="H18" s="119"/>
      <c r="I18" s="119"/>
      <c r="J18" s="139"/>
    </row>
    <row r="19" spans="2:10" ht="14.25">
      <c r="B19" s="157"/>
      <c r="C19" s="154"/>
      <c r="D19" s="128" t="s">
        <v>54</v>
      </c>
      <c r="E19" s="125"/>
      <c r="F19" s="119"/>
      <c r="G19" s="119"/>
      <c r="H19" s="119"/>
      <c r="I19" s="119"/>
      <c r="J19" s="139"/>
    </row>
    <row r="20" spans="2:10" ht="14.25">
      <c r="B20" s="157"/>
      <c r="C20" s="154"/>
      <c r="D20" s="128" t="s">
        <v>55</v>
      </c>
      <c r="E20" s="125"/>
      <c r="F20" s="119"/>
      <c r="G20" s="119"/>
      <c r="H20" s="119"/>
      <c r="I20" s="119"/>
      <c r="J20" s="139"/>
    </row>
    <row r="21" spans="2:10" ht="14.25">
      <c r="B21" s="157"/>
      <c r="C21" s="154"/>
      <c r="D21" s="128" t="s">
        <v>56</v>
      </c>
      <c r="E21" s="125"/>
      <c r="F21" s="119"/>
      <c r="G21" s="119"/>
      <c r="H21" s="119"/>
      <c r="I21" s="119"/>
      <c r="J21" s="139"/>
    </row>
    <row r="22" spans="2:10" ht="14.25">
      <c r="B22" s="157"/>
      <c r="C22" s="154"/>
      <c r="D22" s="128" t="s">
        <v>57</v>
      </c>
      <c r="E22" s="125"/>
      <c r="F22" s="119"/>
      <c r="G22" s="119"/>
      <c r="H22" s="119"/>
      <c r="I22" s="119"/>
      <c r="J22" s="139"/>
    </row>
    <row r="23" spans="2:10" s="123" customFormat="1" ht="14.25">
      <c r="B23" s="157"/>
      <c r="C23" s="154"/>
      <c r="D23" s="128" t="s">
        <v>58</v>
      </c>
      <c r="E23" s="127"/>
      <c r="F23" s="122"/>
      <c r="G23" s="122"/>
      <c r="H23" s="122"/>
      <c r="I23" s="122"/>
      <c r="J23" s="141"/>
    </row>
    <row r="24" spans="2:10" ht="14.25">
      <c r="B24" s="157"/>
      <c r="C24" s="154"/>
      <c r="D24" s="128" t="s">
        <v>59</v>
      </c>
      <c r="E24" s="125"/>
      <c r="F24" s="119"/>
      <c r="G24" s="119"/>
      <c r="H24" s="119"/>
      <c r="I24" s="119"/>
      <c r="J24" s="139"/>
    </row>
    <row r="25" spans="2:10" ht="14.25">
      <c r="B25" s="157"/>
      <c r="C25" s="154"/>
      <c r="D25" s="128" t="s">
        <v>60</v>
      </c>
      <c r="E25" s="125"/>
      <c r="F25" s="119"/>
      <c r="G25" s="119"/>
      <c r="H25" s="119"/>
      <c r="I25" s="119"/>
      <c r="J25" s="139"/>
    </row>
    <row r="26" spans="2:10" ht="14.25">
      <c r="B26" s="157"/>
      <c r="C26" s="154"/>
      <c r="D26" s="128" t="s">
        <v>61</v>
      </c>
      <c r="E26" s="125"/>
      <c r="F26" s="119"/>
      <c r="G26" s="119"/>
      <c r="H26" s="119"/>
      <c r="I26" s="119"/>
      <c r="J26" s="139"/>
    </row>
    <row r="27" spans="2:10" ht="14.25">
      <c r="B27" s="157"/>
      <c r="C27" s="154"/>
      <c r="D27" s="128" t="s">
        <v>62</v>
      </c>
      <c r="E27" s="125"/>
      <c r="F27" s="119"/>
      <c r="G27" s="119"/>
      <c r="H27" s="119"/>
      <c r="I27" s="119"/>
      <c r="J27" s="139"/>
    </row>
    <row r="28" spans="2:10" ht="14.25">
      <c r="B28" s="157"/>
      <c r="C28" s="154"/>
      <c r="D28" s="128" t="s">
        <v>135</v>
      </c>
      <c r="E28" s="125"/>
      <c r="F28" s="119"/>
      <c r="G28" s="119"/>
      <c r="H28" s="119"/>
      <c r="I28" s="119"/>
      <c r="J28" s="139"/>
    </row>
    <row r="29" spans="2:10" ht="15">
      <c r="B29" s="157"/>
      <c r="C29" s="154"/>
      <c r="D29" s="129" t="s">
        <v>136</v>
      </c>
      <c r="E29" s="144">
        <f>SUM(E5:E28)</f>
        <v>0</v>
      </c>
      <c r="F29" s="144">
        <f t="shared" ref="F29:J29" si="0">SUM(F5:F28)</f>
        <v>0</v>
      </c>
      <c r="G29" s="144">
        <f t="shared" si="0"/>
        <v>0</v>
      </c>
      <c r="H29" s="144">
        <f t="shared" si="0"/>
        <v>0</v>
      </c>
      <c r="I29" s="144">
        <f t="shared" si="0"/>
        <v>0</v>
      </c>
      <c r="J29" s="147">
        <f t="shared" si="0"/>
        <v>0</v>
      </c>
    </row>
    <row r="30" spans="2:10" ht="15">
      <c r="B30" s="157"/>
      <c r="C30" s="154"/>
      <c r="D30" s="130" t="s">
        <v>137</v>
      </c>
      <c r="E30" s="126"/>
      <c r="F30" s="120"/>
      <c r="G30" s="120"/>
      <c r="H30" s="120"/>
      <c r="I30" s="120"/>
      <c r="J30" s="140"/>
    </row>
    <row r="31" spans="2:10">
      <c r="B31" s="157"/>
      <c r="C31" s="154"/>
      <c r="D31" s="131" t="s">
        <v>63</v>
      </c>
      <c r="E31" s="125"/>
      <c r="F31" s="119"/>
      <c r="G31" s="119"/>
      <c r="H31" s="119"/>
      <c r="I31" s="119"/>
      <c r="J31" s="139"/>
    </row>
    <row r="32" spans="2:10">
      <c r="B32" s="157"/>
      <c r="C32" s="154"/>
      <c r="D32" s="131" t="s">
        <v>64</v>
      </c>
      <c r="E32" s="125"/>
      <c r="F32" s="119"/>
      <c r="G32" s="119"/>
      <c r="H32" s="119"/>
      <c r="I32" s="119"/>
      <c r="J32" s="139"/>
    </row>
    <row r="33" spans="2:10">
      <c r="B33" s="157"/>
      <c r="C33" s="154"/>
      <c r="D33" s="131" t="s">
        <v>65</v>
      </c>
      <c r="E33" s="125"/>
      <c r="F33" s="119"/>
      <c r="G33" s="119"/>
      <c r="H33" s="119"/>
      <c r="I33" s="119"/>
      <c r="J33" s="139"/>
    </row>
    <row r="34" spans="2:10">
      <c r="B34" s="157"/>
      <c r="C34" s="154"/>
      <c r="D34" s="131" t="s">
        <v>138</v>
      </c>
      <c r="E34" s="126"/>
      <c r="F34" s="120"/>
      <c r="G34" s="120"/>
      <c r="H34" s="120"/>
      <c r="I34" s="120"/>
      <c r="J34" s="140"/>
    </row>
    <row r="35" spans="2:10">
      <c r="B35" s="157"/>
      <c r="C35" s="154"/>
      <c r="D35" s="131" t="s">
        <v>66</v>
      </c>
      <c r="E35" s="125"/>
      <c r="F35" s="119"/>
      <c r="G35" s="119"/>
      <c r="H35" s="119"/>
      <c r="I35" s="119"/>
      <c r="J35" s="139"/>
    </row>
    <row r="36" spans="2:10">
      <c r="B36" s="157"/>
      <c r="C36" s="154"/>
      <c r="D36" s="131" t="s">
        <v>34</v>
      </c>
      <c r="E36" s="125"/>
      <c r="F36" s="119"/>
      <c r="G36" s="119"/>
      <c r="H36" s="119"/>
      <c r="I36" s="119"/>
      <c r="J36" s="139"/>
    </row>
    <row r="37" spans="2:10">
      <c r="B37" s="157"/>
      <c r="C37" s="154"/>
      <c r="D37" s="131" t="s">
        <v>67</v>
      </c>
      <c r="E37" s="125"/>
      <c r="F37" s="119"/>
      <c r="G37" s="119"/>
      <c r="H37" s="119"/>
      <c r="I37" s="119"/>
      <c r="J37" s="139"/>
    </row>
    <row r="38" spans="2:10">
      <c r="B38" s="157"/>
      <c r="C38" s="154"/>
      <c r="D38" s="131" t="s">
        <v>139</v>
      </c>
      <c r="E38" s="125"/>
      <c r="F38" s="119"/>
      <c r="G38" s="119"/>
      <c r="H38" s="119"/>
      <c r="I38" s="119"/>
      <c r="J38" s="139"/>
    </row>
    <row r="39" spans="2:10">
      <c r="B39" s="157"/>
      <c r="C39" s="154"/>
      <c r="D39" s="131" t="s">
        <v>140</v>
      </c>
      <c r="E39" s="125"/>
      <c r="F39" s="119"/>
      <c r="G39" s="119"/>
      <c r="H39" s="119"/>
      <c r="I39" s="119"/>
      <c r="J39" s="139"/>
    </row>
    <row r="40" spans="2:10">
      <c r="B40" s="157"/>
      <c r="C40" s="154"/>
      <c r="D40" s="131" t="s">
        <v>141</v>
      </c>
      <c r="E40" s="125"/>
      <c r="F40" s="119"/>
      <c r="G40" s="119"/>
      <c r="H40" s="119"/>
      <c r="I40" s="119"/>
      <c r="J40" s="139"/>
    </row>
    <row r="41" spans="2:10" ht="15">
      <c r="B41" s="157"/>
      <c r="C41" s="154"/>
      <c r="D41" s="129" t="s">
        <v>136</v>
      </c>
      <c r="E41" s="144">
        <f>SUM(E31:E40)</f>
        <v>0</v>
      </c>
      <c r="F41" s="144">
        <f t="shared" ref="F41:J41" si="1">SUM(F31:F40)</f>
        <v>0</v>
      </c>
      <c r="G41" s="144">
        <f t="shared" si="1"/>
        <v>0</v>
      </c>
      <c r="H41" s="144">
        <f t="shared" si="1"/>
        <v>0</v>
      </c>
      <c r="I41" s="144">
        <f t="shared" si="1"/>
        <v>0</v>
      </c>
      <c r="J41" s="147">
        <f t="shared" si="1"/>
        <v>0</v>
      </c>
    </row>
    <row r="42" spans="2:10" ht="15">
      <c r="B42" s="157"/>
      <c r="C42" s="154"/>
      <c r="D42" s="130" t="s">
        <v>142</v>
      </c>
      <c r="E42" s="125"/>
      <c r="F42" s="119"/>
      <c r="G42" s="119"/>
      <c r="H42" s="119"/>
      <c r="I42" s="119"/>
      <c r="J42" s="139"/>
    </row>
    <row r="43" spans="2:10">
      <c r="B43" s="157"/>
      <c r="C43" s="154"/>
      <c r="D43" s="131" t="s">
        <v>68</v>
      </c>
      <c r="E43" s="125"/>
      <c r="F43" s="119"/>
      <c r="G43" s="119"/>
      <c r="H43" s="119"/>
      <c r="I43" s="119"/>
      <c r="J43" s="139"/>
    </row>
    <row r="44" spans="2:10">
      <c r="B44" s="157"/>
      <c r="C44" s="154"/>
      <c r="D44" s="131" t="s">
        <v>143</v>
      </c>
      <c r="E44" s="125"/>
      <c r="F44" s="119"/>
      <c r="G44" s="119"/>
      <c r="H44" s="119"/>
      <c r="I44" s="119"/>
      <c r="J44" s="139"/>
    </row>
    <row r="45" spans="2:10" ht="15">
      <c r="B45" s="157"/>
      <c r="C45" s="154"/>
      <c r="D45" s="129" t="s">
        <v>144</v>
      </c>
      <c r="E45" s="144">
        <f>SUM(E43:E44)</f>
        <v>0</v>
      </c>
      <c r="F45" s="144">
        <f t="shared" ref="F45:J45" si="2">SUM(F43:F44)</f>
        <v>0</v>
      </c>
      <c r="G45" s="144">
        <f t="shared" si="2"/>
        <v>0</v>
      </c>
      <c r="H45" s="144">
        <f t="shared" si="2"/>
        <v>0</v>
      </c>
      <c r="I45" s="144">
        <f t="shared" si="2"/>
        <v>0</v>
      </c>
      <c r="J45" s="147">
        <f t="shared" si="2"/>
        <v>0</v>
      </c>
    </row>
    <row r="46" spans="2:10" ht="15">
      <c r="B46" s="157"/>
      <c r="C46" s="154"/>
      <c r="D46" s="132" t="s">
        <v>145</v>
      </c>
      <c r="E46" s="145">
        <f>E45+E41+E29</f>
        <v>0</v>
      </c>
      <c r="F46" s="145">
        <f t="shared" ref="F46:J46" si="3">F45+F41+F29</f>
        <v>0</v>
      </c>
      <c r="G46" s="145">
        <f t="shared" si="3"/>
        <v>0</v>
      </c>
      <c r="H46" s="145">
        <f t="shared" si="3"/>
        <v>0</v>
      </c>
      <c r="I46" s="145">
        <f t="shared" si="3"/>
        <v>0</v>
      </c>
      <c r="J46" s="148">
        <f t="shared" si="3"/>
        <v>0</v>
      </c>
    </row>
    <row r="47" spans="2:10" ht="15">
      <c r="B47" s="157"/>
      <c r="C47" s="154"/>
      <c r="D47" s="130" t="s">
        <v>146</v>
      </c>
      <c r="E47" s="125"/>
      <c r="F47" s="119"/>
      <c r="G47" s="119"/>
      <c r="H47" s="119"/>
      <c r="I47" s="119"/>
      <c r="J47" s="139"/>
    </row>
    <row r="48" spans="2:10">
      <c r="B48" s="157"/>
      <c r="C48" s="154"/>
      <c r="D48" s="131" t="s">
        <v>69</v>
      </c>
      <c r="E48" s="126"/>
      <c r="F48" s="120"/>
      <c r="G48" s="120"/>
      <c r="H48" s="120"/>
      <c r="I48" s="120"/>
      <c r="J48" s="140"/>
    </row>
    <row r="49" spans="2:10">
      <c r="B49" s="157"/>
      <c r="C49" s="154"/>
      <c r="D49" s="131" t="s">
        <v>70</v>
      </c>
      <c r="E49" s="125"/>
      <c r="F49" s="119"/>
      <c r="G49" s="119"/>
      <c r="H49" s="119"/>
      <c r="I49" s="119"/>
      <c r="J49" s="139"/>
    </row>
    <row r="50" spans="2:10">
      <c r="B50" s="157"/>
      <c r="C50" s="154"/>
      <c r="D50" s="131" t="s">
        <v>71</v>
      </c>
      <c r="E50" s="125"/>
      <c r="F50" s="119"/>
      <c r="G50" s="119"/>
      <c r="H50" s="119"/>
      <c r="I50" s="119"/>
      <c r="J50" s="139"/>
    </row>
    <row r="51" spans="2:10">
      <c r="B51" s="157"/>
      <c r="C51" s="154"/>
      <c r="D51" s="131" t="s">
        <v>72</v>
      </c>
      <c r="E51" s="125"/>
      <c r="F51" s="119"/>
      <c r="G51" s="119"/>
      <c r="H51" s="119"/>
      <c r="I51" s="119"/>
      <c r="J51" s="139"/>
    </row>
    <row r="52" spans="2:10">
      <c r="B52" s="157"/>
      <c r="C52" s="154"/>
      <c r="D52" s="131" t="s">
        <v>73</v>
      </c>
      <c r="E52" s="126"/>
      <c r="F52" s="120"/>
      <c r="G52" s="120"/>
      <c r="H52" s="120"/>
      <c r="I52" s="120"/>
      <c r="J52" s="140"/>
    </row>
    <row r="53" spans="2:10">
      <c r="B53" s="157"/>
      <c r="C53" s="154"/>
      <c r="D53" s="131" t="s">
        <v>147</v>
      </c>
      <c r="E53" s="125"/>
      <c r="F53" s="119"/>
      <c r="G53" s="119"/>
      <c r="H53" s="119"/>
      <c r="I53" s="119"/>
      <c r="J53" s="139"/>
    </row>
    <row r="54" spans="2:10">
      <c r="B54" s="157"/>
      <c r="C54" s="154"/>
      <c r="D54" s="131" t="s">
        <v>148</v>
      </c>
      <c r="E54" s="125"/>
      <c r="F54" s="119"/>
      <c r="G54" s="119"/>
      <c r="H54" s="119"/>
      <c r="I54" s="119"/>
      <c r="J54" s="139"/>
    </row>
    <row r="55" spans="2:10">
      <c r="B55" s="157"/>
      <c r="C55" s="154"/>
      <c r="D55" s="131" t="s">
        <v>149</v>
      </c>
      <c r="E55" s="125"/>
      <c r="F55" s="119"/>
      <c r="G55" s="119"/>
      <c r="H55" s="119"/>
      <c r="I55" s="119"/>
      <c r="J55" s="139"/>
    </row>
    <row r="56" spans="2:10">
      <c r="B56" s="157"/>
      <c r="C56" s="154"/>
      <c r="D56" s="131" t="s">
        <v>110</v>
      </c>
      <c r="E56" s="125"/>
      <c r="F56" s="119"/>
      <c r="G56" s="119"/>
      <c r="H56" s="119"/>
      <c r="I56" s="119"/>
      <c r="J56" s="139"/>
    </row>
    <row r="57" spans="2:10">
      <c r="B57" s="157"/>
      <c r="C57" s="154"/>
      <c r="D57" s="131" t="s">
        <v>150</v>
      </c>
      <c r="E57" s="125"/>
      <c r="F57" s="119"/>
      <c r="G57" s="119"/>
      <c r="H57" s="119"/>
      <c r="I57" s="119"/>
      <c r="J57" s="139"/>
    </row>
    <row r="58" spans="2:10" ht="15">
      <c r="B58" s="157"/>
      <c r="C58" s="154"/>
      <c r="D58" s="129" t="s">
        <v>151</v>
      </c>
      <c r="E58" s="144">
        <f>SUM(E48:E57)</f>
        <v>0</v>
      </c>
      <c r="F58" s="144">
        <f t="shared" ref="F58:J58" si="4">SUM(F48:F57)</f>
        <v>0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7">
        <f t="shared" si="4"/>
        <v>0</v>
      </c>
    </row>
    <row r="59" spans="2:10" ht="15">
      <c r="B59" s="157"/>
      <c r="C59" s="154"/>
      <c r="D59" s="133" t="s">
        <v>152</v>
      </c>
      <c r="E59" s="127"/>
      <c r="F59" s="122"/>
      <c r="G59" s="122"/>
      <c r="H59" s="122"/>
      <c r="I59" s="122"/>
      <c r="J59" s="141"/>
    </row>
    <row r="60" spans="2:10" ht="15.75" customHeight="1">
      <c r="B60" s="157"/>
      <c r="C60" s="154"/>
      <c r="D60" s="131" t="s">
        <v>112</v>
      </c>
      <c r="E60" s="125"/>
      <c r="F60" s="119"/>
      <c r="G60" s="119"/>
      <c r="H60" s="119"/>
      <c r="I60" s="119"/>
      <c r="J60" s="139"/>
    </row>
    <row r="61" spans="2:10" ht="15.75">
      <c r="B61" s="157"/>
      <c r="C61" s="154"/>
      <c r="D61" s="134" t="s">
        <v>151</v>
      </c>
      <c r="E61" s="144">
        <f>E60</f>
        <v>0</v>
      </c>
      <c r="F61" s="144">
        <f t="shared" ref="F61:J61" si="5">F60</f>
        <v>0</v>
      </c>
      <c r="G61" s="144">
        <f t="shared" si="5"/>
        <v>0</v>
      </c>
      <c r="H61" s="144">
        <f t="shared" si="5"/>
        <v>0</v>
      </c>
      <c r="I61" s="144">
        <f t="shared" si="5"/>
        <v>0</v>
      </c>
      <c r="J61" s="147">
        <f t="shared" si="5"/>
        <v>0</v>
      </c>
    </row>
    <row r="62" spans="2:10" ht="16.5" thickBot="1">
      <c r="B62" s="158"/>
      <c r="C62" s="155"/>
      <c r="D62" s="142" t="s">
        <v>153</v>
      </c>
      <c r="E62" s="146">
        <f>E46+E58+E61</f>
        <v>0</v>
      </c>
      <c r="F62" s="146">
        <f t="shared" ref="F62:J62" si="6">F46+F58+F61</f>
        <v>0</v>
      </c>
      <c r="G62" s="146">
        <f t="shared" si="6"/>
        <v>0</v>
      </c>
      <c r="H62" s="146">
        <f t="shared" si="6"/>
        <v>0</v>
      </c>
      <c r="I62" s="146">
        <f t="shared" si="6"/>
        <v>0</v>
      </c>
      <c r="J62" s="149">
        <f t="shared" si="6"/>
        <v>0</v>
      </c>
    </row>
    <row r="63" spans="2:10" ht="15">
      <c r="B63" s="156">
        <v>2</v>
      </c>
      <c r="C63" s="153" t="s">
        <v>156</v>
      </c>
      <c r="D63" s="135" t="s">
        <v>154</v>
      </c>
      <c r="E63" s="136"/>
      <c r="F63" s="137"/>
      <c r="G63" s="137"/>
      <c r="H63" s="137"/>
      <c r="I63" s="137"/>
      <c r="J63" s="138"/>
    </row>
    <row r="64" spans="2:10" ht="14.25">
      <c r="B64" s="157"/>
      <c r="C64" s="154"/>
      <c r="D64" s="128" t="s">
        <v>43</v>
      </c>
      <c r="E64" s="125"/>
      <c r="F64" s="119"/>
      <c r="G64" s="119"/>
      <c r="H64" s="119"/>
      <c r="I64" s="119"/>
      <c r="J64" s="139"/>
    </row>
    <row r="65" spans="2:10" ht="14.25">
      <c r="B65" s="157"/>
      <c r="C65" s="154"/>
      <c r="D65" s="128" t="s">
        <v>44</v>
      </c>
      <c r="E65" s="125"/>
      <c r="F65" s="119"/>
      <c r="G65" s="119"/>
      <c r="H65" s="119"/>
      <c r="I65" s="119"/>
      <c r="J65" s="139"/>
    </row>
    <row r="66" spans="2:10" ht="14.25">
      <c r="B66" s="157"/>
      <c r="C66" s="154"/>
      <c r="D66" s="128" t="s">
        <v>79</v>
      </c>
      <c r="E66" s="125"/>
      <c r="F66" s="119"/>
      <c r="G66" s="119"/>
      <c r="H66" s="119"/>
      <c r="I66" s="119"/>
      <c r="J66" s="139"/>
    </row>
    <row r="67" spans="2:10" ht="14.25">
      <c r="B67" s="157"/>
      <c r="C67" s="154"/>
      <c r="D67" s="128" t="s">
        <v>45</v>
      </c>
      <c r="E67" s="125"/>
      <c r="F67" s="119"/>
      <c r="G67" s="119"/>
      <c r="H67" s="119"/>
      <c r="I67" s="119"/>
      <c r="J67" s="139"/>
    </row>
    <row r="68" spans="2:10" ht="14.25">
      <c r="B68" s="157"/>
      <c r="C68" s="154"/>
      <c r="D68" s="128" t="s">
        <v>46</v>
      </c>
      <c r="E68" s="125"/>
      <c r="F68" s="119"/>
      <c r="G68" s="119"/>
      <c r="H68" s="119"/>
      <c r="I68" s="119"/>
      <c r="J68" s="139"/>
    </row>
    <row r="69" spans="2:10" ht="14.25">
      <c r="B69" s="157"/>
      <c r="C69" s="154"/>
      <c r="D69" s="128" t="s">
        <v>47</v>
      </c>
      <c r="E69" s="125"/>
      <c r="F69" s="119"/>
      <c r="G69" s="119"/>
      <c r="H69" s="119"/>
      <c r="I69" s="119"/>
      <c r="J69" s="139"/>
    </row>
    <row r="70" spans="2:10" ht="14.25">
      <c r="B70" s="157"/>
      <c r="C70" s="154"/>
      <c r="D70" s="128" t="s">
        <v>48</v>
      </c>
      <c r="E70" s="126"/>
      <c r="F70" s="120"/>
      <c r="G70" s="120"/>
      <c r="H70" s="120"/>
      <c r="I70" s="120"/>
      <c r="J70" s="140"/>
    </row>
    <row r="71" spans="2:10" ht="14.25">
      <c r="B71" s="157"/>
      <c r="C71" s="154"/>
      <c r="D71" s="128" t="s">
        <v>80</v>
      </c>
      <c r="E71" s="125"/>
      <c r="F71" s="119"/>
      <c r="G71" s="119"/>
      <c r="H71" s="119"/>
      <c r="I71" s="119"/>
      <c r="J71" s="139"/>
    </row>
    <row r="72" spans="2:10" ht="14.25">
      <c r="B72" s="157"/>
      <c r="C72" s="154"/>
      <c r="D72" s="128" t="s">
        <v>49</v>
      </c>
      <c r="E72" s="125"/>
      <c r="F72" s="119"/>
      <c r="G72" s="119"/>
      <c r="H72" s="119"/>
      <c r="I72" s="119"/>
      <c r="J72" s="139"/>
    </row>
    <row r="73" spans="2:10" ht="14.25">
      <c r="B73" s="157"/>
      <c r="C73" s="154"/>
      <c r="D73" s="128" t="s">
        <v>50</v>
      </c>
      <c r="E73" s="125"/>
      <c r="F73" s="119"/>
      <c r="G73" s="119"/>
      <c r="H73" s="119"/>
      <c r="I73" s="119"/>
      <c r="J73" s="139"/>
    </row>
    <row r="74" spans="2:10" ht="14.25">
      <c r="B74" s="157"/>
      <c r="C74" s="154"/>
      <c r="D74" s="128" t="s">
        <v>51</v>
      </c>
      <c r="E74" s="126"/>
      <c r="F74" s="120"/>
      <c r="G74" s="120"/>
      <c r="H74" s="120"/>
      <c r="I74" s="120"/>
      <c r="J74" s="140"/>
    </row>
    <row r="75" spans="2:10" ht="14.25">
      <c r="B75" s="157"/>
      <c r="C75" s="154"/>
      <c r="D75" s="128" t="s">
        <v>52</v>
      </c>
      <c r="E75" s="125"/>
      <c r="F75" s="119"/>
      <c r="G75" s="119"/>
      <c r="H75" s="119"/>
      <c r="I75" s="119"/>
      <c r="J75" s="139"/>
    </row>
    <row r="76" spans="2:10" ht="14.25">
      <c r="B76" s="157"/>
      <c r="C76" s="154"/>
      <c r="D76" s="128" t="s">
        <v>53</v>
      </c>
      <c r="E76" s="125"/>
      <c r="F76" s="119"/>
      <c r="G76" s="119"/>
      <c r="H76" s="119"/>
      <c r="I76" s="119"/>
      <c r="J76" s="139"/>
    </row>
    <row r="77" spans="2:10" ht="14.25">
      <c r="B77" s="157"/>
      <c r="C77" s="154"/>
      <c r="D77" s="128" t="s">
        <v>54</v>
      </c>
      <c r="E77" s="125"/>
      <c r="F77" s="119"/>
      <c r="G77" s="119"/>
      <c r="H77" s="119"/>
      <c r="I77" s="119"/>
      <c r="J77" s="139"/>
    </row>
    <row r="78" spans="2:10" ht="14.25">
      <c r="B78" s="157"/>
      <c r="C78" s="154"/>
      <c r="D78" s="128" t="s">
        <v>55</v>
      </c>
      <c r="E78" s="125"/>
      <c r="F78" s="119"/>
      <c r="G78" s="119"/>
      <c r="H78" s="119"/>
      <c r="I78" s="119"/>
      <c r="J78" s="139"/>
    </row>
    <row r="79" spans="2:10" ht="14.25">
      <c r="B79" s="157"/>
      <c r="C79" s="154"/>
      <c r="D79" s="128" t="s">
        <v>56</v>
      </c>
      <c r="E79" s="125"/>
      <c r="F79" s="119"/>
      <c r="G79" s="119"/>
      <c r="H79" s="119"/>
      <c r="I79" s="119"/>
      <c r="J79" s="139"/>
    </row>
    <row r="80" spans="2:10" ht="14.25">
      <c r="B80" s="157"/>
      <c r="C80" s="154"/>
      <c r="D80" s="128" t="s">
        <v>57</v>
      </c>
      <c r="E80" s="125"/>
      <c r="F80" s="119"/>
      <c r="G80" s="119"/>
      <c r="H80" s="119"/>
      <c r="I80" s="119"/>
      <c r="J80" s="139"/>
    </row>
    <row r="81" spans="2:10" ht="14.25">
      <c r="B81" s="157"/>
      <c r="C81" s="154"/>
      <c r="D81" s="128" t="s">
        <v>58</v>
      </c>
      <c r="E81" s="127"/>
      <c r="F81" s="122"/>
      <c r="G81" s="122"/>
      <c r="H81" s="122"/>
      <c r="I81" s="122"/>
      <c r="J81" s="141"/>
    </row>
    <row r="82" spans="2:10" ht="14.25">
      <c r="B82" s="157"/>
      <c r="C82" s="154"/>
      <c r="D82" s="128" t="s">
        <v>59</v>
      </c>
      <c r="E82" s="125"/>
      <c r="F82" s="119"/>
      <c r="G82" s="119"/>
      <c r="H82" s="119"/>
      <c r="I82" s="119"/>
      <c r="J82" s="139"/>
    </row>
    <row r="83" spans="2:10" ht="14.25">
      <c r="B83" s="157"/>
      <c r="C83" s="154"/>
      <c r="D83" s="128" t="s">
        <v>60</v>
      </c>
      <c r="E83" s="125"/>
      <c r="F83" s="119"/>
      <c r="G83" s="119"/>
      <c r="H83" s="119"/>
      <c r="I83" s="119"/>
      <c r="J83" s="139"/>
    </row>
    <row r="84" spans="2:10" ht="14.25">
      <c r="B84" s="157"/>
      <c r="C84" s="154"/>
      <c r="D84" s="128" t="s">
        <v>61</v>
      </c>
      <c r="E84" s="125"/>
      <c r="F84" s="119"/>
      <c r="G84" s="119"/>
      <c r="H84" s="119"/>
      <c r="I84" s="119"/>
      <c r="J84" s="139"/>
    </row>
    <row r="85" spans="2:10" ht="14.25">
      <c r="B85" s="157"/>
      <c r="C85" s="154"/>
      <c r="D85" s="128" t="s">
        <v>62</v>
      </c>
      <c r="E85" s="125"/>
      <c r="F85" s="119"/>
      <c r="G85" s="119"/>
      <c r="H85" s="119"/>
      <c r="I85" s="119"/>
      <c r="J85" s="139"/>
    </row>
    <row r="86" spans="2:10" ht="14.25">
      <c r="B86" s="157"/>
      <c r="C86" s="154"/>
      <c r="D86" s="128" t="s">
        <v>135</v>
      </c>
      <c r="E86" s="125"/>
      <c r="F86" s="119"/>
      <c r="G86" s="119"/>
      <c r="H86" s="119"/>
      <c r="I86" s="119"/>
      <c r="J86" s="139"/>
    </row>
    <row r="87" spans="2:10" ht="15">
      <c r="B87" s="157"/>
      <c r="C87" s="154"/>
      <c r="D87" s="129" t="s">
        <v>136</v>
      </c>
      <c r="E87" s="144">
        <f>SUM(E63:E86)</f>
        <v>0</v>
      </c>
      <c r="F87" s="144">
        <f t="shared" ref="F87" si="7">SUM(F63:F86)</f>
        <v>0</v>
      </c>
      <c r="G87" s="144">
        <f t="shared" ref="G87" si="8">SUM(G63:G86)</f>
        <v>0</v>
      </c>
      <c r="H87" s="144">
        <f t="shared" ref="H87" si="9">SUM(H63:H86)</f>
        <v>0</v>
      </c>
      <c r="I87" s="144">
        <f t="shared" ref="I87" si="10">SUM(I63:I86)</f>
        <v>0</v>
      </c>
      <c r="J87" s="147">
        <f t="shared" ref="J87" si="11">SUM(J63:J86)</f>
        <v>0</v>
      </c>
    </row>
    <row r="88" spans="2:10" ht="15">
      <c r="B88" s="157"/>
      <c r="C88" s="154"/>
      <c r="D88" s="130" t="s">
        <v>137</v>
      </c>
      <c r="E88" s="126"/>
      <c r="F88" s="120"/>
      <c r="G88" s="120"/>
      <c r="H88" s="120"/>
      <c r="I88" s="120"/>
      <c r="J88" s="140"/>
    </row>
    <row r="89" spans="2:10">
      <c r="B89" s="157"/>
      <c r="C89" s="154"/>
      <c r="D89" s="131" t="s">
        <v>63</v>
      </c>
      <c r="E89" s="125"/>
      <c r="F89" s="119"/>
      <c r="G89" s="119"/>
      <c r="H89" s="119"/>
      <c r="I89" s="119"/>
      <c r="J89" s="139"/>
    </row>
    <row r="90" spans="2:10">
      <c r="B90" s="157"/>
      <c r="C90" s="154"/>
      <c r="D90" s="131" t="s">
        <v>64</v>
      </c>
      <c r="E90" s="125"/>
      <c r="F90" s="119"/>
      <c r="G90" s="119"/>
      <c r="H90" s="119"/>
      <c r="I90" s="119"/>
      <c r="J90" s="139"/>
    </row>
    <row r="91" spans="2:10">
      <c r="B91" s="157"/>
      <c r="C91" s="154"/>
      <c r="D91" s="131" t="s">
        <v>65</v>
      </c>
      <c r="E91" s="125"/>
      <c r="F91" s="119"/>
      <c r="G91" s="119"/>
      <c r="H91" s="119"/>
      <c r="I91" s="119"/>
      <c r="J91" s="139"/>
    </row>
    <row r="92" spans="2:10">
      <c r="B92" s="157"/>
      <c r="C92" s="154"/>
      <c r="D92" s="131" t="s">
        <v>138</v>
      </c>
      <c r="E92" s="126"/>
      <c r="F92" s="120"/>
      <c r="G92" s="120"/>
      <c r="H92" s="120"/>
      <c r="I92" s="120"/>
      <c r="J92" s="140"/>
    </row>
    <row r="93" spans="2:10">
      <c r="B93" s="157"/>
      <c r="C93" s="154"/>
      <c r="D93" s="131" t="s">
        <v>66</v>
      </c>
      <c r="E93" s="125"/>
      <c r="F93" s="119"/>
      <c r="G93" s="119"/>
      <c r="H93" s="119"/>
      <c r="I93" s="119"/>
      <c r="J93" s="139"/>
    </row>
    <row r="94" spans="2:10">
      <c r="B94" s="157"/>
      <c r="C94" s="154"/>
      <c r="D94" s="131" t="s">
        <v>34</v>
      </c>
      <c r="E94" s="125"/>
      <c r="F94" s="119"/>
      <c r="G94" s="119"/>
      <c r="H94" s="119"/>
      <c r="I94" s="119"/>
      <c r="J94" s="139"/>
    </row>
    <row r="95" spans="2:10">
      <c r="B95" s="157"/>
      <c r="C95" s="154"/>
      <c r="D95" s="131" t="s">
        <v>67</v>
      </c>
      <c r="E95" s="125"/>
      <c r="F95" s="119"/>
      <c r="G95" s="119"/>
      <c r="H95" s="119"/>
      <c r="I95" s="119"/>
      <c r="J95" s="139"/>
    </row>
    <row r="96" spans="2:10">
      <c r="B96" s="157"/>
      <c r="C96" s="154"/>
      <c r="D96" s="131" t="s">
        <v>139</v>
      </c>
      <c r="E96" s="125"/>
      <c r="F96" s="119"/>
      <c r="G96" s="119"/>
      <c r="H96" s="119"/>
      <c r="I96" s="119"/>
      <c r="J96" s="139"/>
    </row>
    <row r="97" spans="2:10">
      <c r="B97" s="157"/>
      <c r="C97" s="154"/>
      <c r="D97" s="131" t="s">
        <v>140</v>
      </c>
      <c r="E97" s="125"/>
      <c r="F97" s="119"/>
      <c r="G97" s="119"/>
      <c r="H97" s="119"/>
      <c r="I97" s="119"/>
      <c r="J97" s="139"/>
    </row>
    <row r="98" spans="2:10">
      <c r="B98" s="157"/>
      <c r="C98" s="154"/>
      <c r="D98" s="131" t="s">
        <v>141</v>
      </c>
      <c r="E98" s="125"/>
      <c r="F98" s="119"/>
      <c r="G98" s="119"/>
      <c r="H98" s="119"/>
      <c r="I98" s="119"/>
      <c r="J98" s="139"/>
    </row>
    <row r="99" spans="2:10" ht="15">
      <c r="B99" s="157"/>
      <c r="C99" s="154"/>
      <c r="D99" s="129" t="s">
        <v>136</v>
      </c>
      <c r="E99" s="144">
        <f>SUM(E89:E98)</f>
        <v>0</v>
      </c>
      <c r="F99" s="144">
        <f t="shared" ref="F99" si="12">SUM(F89:F98)</f>
        <v>0</v>
      </c>
      <c r="G99" s="144">
        <f t="shared" ref="G99" si="13">SUM(G89:G98)</f>
        <v>0</v>
      </c>
      <c r="H99" s="144">
        <f t="shared" ref="H99" si="14">SUM(H89:H98)</f>
        <v>0</v>
      </c>
      <c r="I99" s="144">
        <f t="shared" ref="I99" si="15">SUM(I89:I98)</f>
        <v>0</v>
      </c>
      <c r="J99" s="147">
        <f t="shared" ref="J99" si="16">SUM(J89:J98)</f>
        <v>0</v>
      </c>
    </row>
    <row r="100" spans="2:10" ht="15">
      <c r="B100" s="157"/>
      <c r="C100" s="154"/>
      <c r="D100" s="130" t="s">
        <v>142</v>
      </c>
      <c r="E100" s="125"/>
      <c r="F100" s="119"/>
      <c r="G100" s="119"/>
      <c r="H100" s="119"/>
      <c r="I100" s="119"/>
      <c r="J100" s="139"/>
    </row>
    <row r="101" spans="2:10">
      <c r="B101" s="157"/>
      <c r="C101" s="154"/>
      <c r="D101" s="131" t="s">
        <v>68</v>
      </c>
      <c r="E101" s="125"/>
      <c r="F101" s="119"/>
      <c r="G101" s="119"/>
      <c r="H101" s="119"/>
      <c r="I101" s="119"/>
      <c r="J101" s="139"/>
    </row>
    <row r="102" spans="2:10">
      <c r="B102" s="157"/>
      <c r="C102" s="154"/>
      <c r="D102" s="131" t="s">
        <v>143</v>
      </c>
      <c r="E102" s="125"/>
      <c r="F102" s="119"/>
      <c r="G102" s="119"/>
      <c r="H102" s="119"/>
      <c r="I102" s="119"/>
      <c r="J102" s="139"/>
    </row>
    <row r="103" spans="2:10" ht="15">
      <c r="B103" s="157"/>
      <c r="C103" s="154"/>
      <c r="D103" s="129" t="s">
        <v>144</v>
      </c>
      <c r="E103" s="144">
        <f>SUM(E101:E102)</f>
        <v>0</v>
      </c>
      <c r="F103" s="144">
        <f t="shared" ref="F103" si="17">SUM(F101:F102)</f>
        <v>0</v>
      </c>
      <c r="G103" s="144">
        <f t="shared" ref="G103" si="18">SUM(G101:G102)</f>
        <v>0</v>
      </c>
      <c r="H103" s="144">
        <f t="shared" ref="H103" si="19">SUM(H101:H102)</f>
        <v>0</v>
      </c>
      <c r="I103" s="144">
        <f t="shared" ref="I103" si="20">SUM(I101:I102)</f>
        <v>0</v>
      </c>
      <c r="J103" s="147">
        <f t="shared" ref="J103" si="21">SUM(J101:J102)</f>
        <v>0</v>
      </c>
    </row>
    <row r="104" spans="2:10" ht="15">
      <c r="B104" s="157"/>
      <c r="C104" s="154"/>
      <c r="D104" s="132" t="s">
        <v>145</v>
      </c>
      <c r="E104" s="145">
        <f>E103+E99+E87</f>
        <v>0</v>
      </c>
      <c r="F104" s="145">
        <f t="shared" ref="F104" si="22">F103+F99+F87</f>
        <v>0</v>
      </c>
      <c r="G104" s="145">
        <f t="shared" ref="G104" si="23">G103+G99+G87</f>
        <v>0</v>
      </c>
      <c r="H104" s="145">
        <f t="shared" ref="H104" si="24">H103+H99+H87</f>
        <v>0</v>
      </c>
      <c r="I104" s="145">
        <f t="shared" ref="I104" si="25">I103+I99+I87</f>
        <v>0</v>
      </c>
      <c r="J104" s="148">
        <f t="shared" ref="J104" si="26">J103+J99+J87</f>
        <v>0</v>
      </c>
    </row>
    <row r="105" spans="2:10" ht="15">
      <c r="B105" s="157"/>
      <c r="C105" s="154"/>
      <c r="D105" s="130" t="s">
        <v>146</v>
      </c>
      <c r="E105" s="125"/>
      <c r="F105" s="119"/>
      <c r="G105" s="119"/>
      <c r="H105" s="119"/>
      <c r="I105" s="119"/>
      <c r="J105" s="139"/>
    </row>
    <row r="106" spans="2:10">
      <c r="B106" s="157"/>
      <c r="C106" s="154"/>
      <c r="D106" s="131" t="s">
        <v>69</v>
      </c>
      <c r="E106" s="126"/>
      <c r="F106" s="120"/>
      <c r="G106" s="120"/>
      <c r="H106" s="120"/>
      <c r="I106" s="120"/>
      <c r="J106" s="140"/>
    </row>
    <row r="107" spans="2:10">
      <c r="B107" s="157"/>
      <c r="C107" s="154"/>
      <c r="D107" s="131" t="s">
        <v>70</v>
      </c>
      <c r="E107" s="125"/>
      <c r="F107" s="119"/>
      <c r="G107" s="119"/>
      <c r="H107" s="119"/>
      <c r="I107" s="119"/>
      <c r="J107" s="139"/>
    </row>
    <row r="108" spans="2:10">
      <c r="B108" s="157"/>
      <c r="C108" s="154"/>
      <c r="D108" s="131" t="s">
        <v>71</v>
      </c>
      <c r="E108" s="125"/>
      <c r="F108" s="119"/>
      <c r="G108" s="119"/>
      <c r="H108" s="119"/>
      <c r="I108" s="119"/>
      <c r="J108" s="139"/>
    </row>
    <row r="109" spans="2:10">
      <c r="B109" s="157"/>
      <c r="C109" s="154"/>
      <c r="D109" s="131" t="s">
        <v>72</v>
      </c>
      <c r="E109" s="125"/>
      <c r="F109" s="119"/>
      <c r="G109" s="119"/>
      <c r="H109" s="119"/>
      <c r="I109" s="119"/>
      <c r="J109" s="139"/>
    </row>
    <row r="110" spans="2:10">
      <c r="B110" s="157"/>
      <c r="C110" s="154"/>
      <c r="D110" s="131" t="s">
        <v>73</v>
      </c>
      <c r="E110" s="126"/>
      <c r="F110" s="120"/>
      <c r="G110" s="120"/>
      <c r="H110" s="120"/>
      <c r="I110" s="120"/>
      <c r="J110" s="140"/>
    </row>
    <row r="111" spans="2:10">
      <c r="B111" s="157"/>
      <c r="C111" s="154"/>
      <c r="D111" s="131" t="s">
        <v>147</v>
      </c>
      <c r="E111" s="125"/>
      <c r="F111" s="119"/>
      <c r="G111" s="119"/>
      <c r="H111" s="119"/>
      <c r="I111" s="119"/>
      <c r="J111" s="139"/>
    </row>
    <row r="112" spans="2:10">
      <c r="B112" s="157"/>
      <c r="C112" s="154"/>
      <c r="D112" s="131" t="s">
        <v>148</v>
      </c>
      <c r="E112" s="125"/>
      <c r="F112" s="119"/>
      <c r="G112" s="119"/>
      <c r="H112" s="119"/>
      <c r="I112" s="119"/>
      <c r="J112" s="139"/>
    </row>
    <row r="113" spans="2:10">
      <c r="B113" s="157"/>
      <c r="C113" s="154"/>
      <c r="D113" s="131" t="s">
        <v>149</v>
      </c>
      <c r="E113" s="125"/>
      <c r="F113" s="119"/>
      <c r="G113" s="119"/>
      <c r="H113" s="119"/>
      <c r="I113" s="119"/>
      <c r="J113" s="139"/>
    </row>
    <row r="114" spans="2:10">
      <c r="B114" s="157"/>
      <c r="C114" s="154"/>
      <c r="D114" s="131" t="s">
        <v>110</v>
      </c>
      <c r="E114" s="125"/>
      <c r="F114" s="119"/>
      <c r="G114" s="119"/>
      <c r="H114" s="119"/>
      <c r="I114" s="119"/>
      <c r="J114" s="139"/>
    </row>
    <row r="115" spans="2:10">
      <c r="B115" s="157"/>
      <c r="C115" s="154"/>
      <c r="D115" s="131" t="s">
        <v>150</v>
      </c>
      <c r="E115" s="125"/>
      <c r="F115" s="119"/>
      <c r="G115" s="119"/>
      <c r="H115" s="119"/>
      <c r="I115" s="119"/>
      <c r="J115" s="139"/>
    </row>
    <row r="116" spans="2:10" ht="15">
      <c r="B116" s="157"/>
      <c r="C116" s="154"/>
      <c r="D116" s="129" t="s">
        <v>151</v>
      </c>
      <c r="E116" s="144">
        <f>SUM(E106:E115)</f>
        <v>0</v>
      </c>
      <c r="F116" s="144">
        <f t="shared" ref="F116" si="27">SUM(F106:F115)</f>
        <v>0</v>
      </c>
      <c r="G116" s="144">
        <f t="shared" ref="G116" si="28">SUM(G106:G115)</f>
        <v>0</v>
      </c>
      <c r="H116" s="144">
        <f t="shared" ref="H116" si="29">SUM(H106:H115)</f>
        <v>0</v>
      </c>
      <c r="I116" s="144">
        <f t="shared" ref="I116" si="30">SUM(I106:I115)</f>
        <v>0</v>
      </c>
      <c r="J116" s="147">
        <f t="shared" ref="J116" si="31">SUM(J106:J115)</f>
        <v>0</v>
      </c>
    </row>
    <row r="117" spans="2:10" ht="15">
      <c r="B117" s="157"/>
      <c r="C117" s="154"/>
      <c r="D117" s="133" t="s">
        <v>152</v>
      </c>
      <c r="E117" s="127"/>
      <c r="F117" s="122"/>
      <c r="G117" s="122"/>
      <c r="H117" s="122"/>
      <c r="I117" s="122"/>
      <c r="J117" s="141"/>
    </row>
    <row r="118" spans="2:10">
      <c r="B118" s="157"/>
      <c r="C118" s="154"/>
      <c r="D118" s="131" t="s">
        <v>112</v>
      </c>
      <c r="E118" s="125"/>
      <c r="F118" s="119"/>
      <c r="G118" s="119"/>
      <c r="H118" s="119"/>
      <c r="I118" s="119"/>
      <c r="J118" s="139"/>
    </row>
    <row r="119" spans="2:10" ht="15.75">
      <c r="B119" s="157"/>
      <c r="C119" s="154"/>
      <c r="D119" s="134" t="s">
        <v>151</v>
      </c>
      <c r="E119" s="144">
        <f>E118</f>
        <v>0</v>
      </c>
      <c r="F119" s="144">
        <f t="shared" ref="F119" si="32">F118</f>
        <v>0</v>
      </c>
      <c r="G119" s="144">
        <f t="shared" ref="G119" si="33">G118</f>
        <v>0</v>
      </c>
      <c r="H119" s="144">
        <f t="shared" ref="H119" si="34">H118</f>
        <v>0</v>
      </c>
      <c r="I119" s="144">
        <f t="shared" ref="I119" si="35">I118</f>
        <v>0</v>
      </c>
      <c r="J119" s="147">
        <f t="shared" ref="J119" si="36">J118</f>
        <v>0</v>
      </c>
    </row>
    <row r="120" spans="2:10" ht="16.5" thickBot="1">
      <c r="B120" s="158"/>
      <c r="C120" s="155"/>
      <c r="D120" s="142" t="s">
        <v>153</v>
      </c>
      <c r="E120" s="146">
        <f>E104+E116+E119</f>
        <v>0</v>
      </c>
      <c r="F120" s="146">
        <f t="shared" ref="F120" si="37">F104+F116+F119</f>
        <v>0</v>
      </c>
      <c r="G120" s="146">
        <f t="shared" ref="G120" si="38">G104+G116+G119</f>
        <v>0</v>
      </c>
      <c r="H120" s="146">
        <f t="shared" ref="H120" si="39">H104+H116+H119</f>
        <v>0</v>
      </c>
      <c r="I120" s="146">
        <f t="shared" ref="I120" si="40">I104+I116+I119</f>
        <v>0</v>
      </c>
      <c r="J120" s="149">
        <f t="shared" ref="J120" si="41">J104+J116+J119</f>
        <v>0</v>
      </c>
    </row>
    <row r="121" spans="2:10" ht="15">
      <c r="B121" s="156">
        <v>3</v>
      </c>
      <c r="C121" s="153" t="s">
        <v>157</v>
      </c>
      <c r="D121" s="135" t="s">
        <v>154</v>
      </c>
      <c r="E121" s="136"/>
      <c r="F121" s="137"/>
      <c r="G121" s="137"/>
      <c r="H121" s="137"/>
      <c r="I121" s="137"/>
      <c r="J121" s="138"/>
    </row>
    <row r="122" spans="2:10" ht="14.25">
      <c r="B122" s="157"/>
      <c r="C122" s="154"/>
      <c r="D122" s="128" t="s">
        <v>43</v>
      </c>
      <c r="E122" s="125"/>
      <c r="F122" s="119"/>
      <c r="G122" s="119"/>
      <c r="H122" s="119"/>
      <c r="I122" s="119"/>
      <c r="J122" s="139"/>
    </row>
    <row r="123" spans="2:10" ht="14.25">
      <c r="B123" s="157"/>
      <c r="C123" s="154"/>
      <c r="D123" s="128" t="s">
        <v>44</v>
      </c>
      <c r="E123" s="125"/>
      <c r="F123" s="119"/>
      <c r="G123" s="119"/>
      <c r="H123" s="119"/>
      <c r="I123" s="119"/>
      <c r="J123" s="139"/>
    </row>
    <row r="124" spans="2:10" ht="14.25">
      <c r="B124" s="157"/>
      <c r="C124" s="154"/>
      <c r="D124" s="128" t="s">
        <v>79</v>
      </c>
      <c r="E124" s="125"/>
      <c r="F124" s="119"/>
      <c r="G124" s="119"/>
      <c r="H124" s="119"/>
      <c r="I124" s="119"/>
      <c r="J124" s="139"/>
    </row>
    <row r="125" spans="2:10" ht="14.25">
      <c r="B125" s="157"/>
      <c r="C125" s="154"/>
      <c r="D125" s="128" t="s">
        <v>45</v>
      </c>
      <c r="E125" s="125"/>
      <c r="F125" s="119"/>
      <c r="G125" s="119"/>
      <c r="H125" s="119"/>
      <c r="I125" s="119"/>
      <c r="J125" s="139"/>
    </row>
    <row r="126" spans="2:10" ht="14.25">
      <c r="B126" s="157"/>
      <c r="C126" s="154"/>
      <c r="D126" s="128" t="s">
        <v>46</v>
      </c>
      <c r="E126" s="125"/>
      <c r="F126" s="119"/>
      <c r="G126" s="119"/>
      <c r="H126" s="119"/>
      <c r="I126" s="119"/>
      <c r="J126" s="139"/>
    </row>
    <row r="127" spans="2:10" ht="14.25">
      <c r="B127" s="157"/>
      <c r="C127" s="154"/>
      <c r="D127" s="128" t="s">
        <v>47</v>
      </c>
      <c r="E127" s="125"/>
      <c r="F127" s="119"/>
      <c r="G127" s="119"/>
      <c r="H127" s="119"/>
      <c r="I127" s="119"/>
      <c r="J127" s="139"/>
    </row>
    <row r="128" spans="2:10" ht="14.25">
      <c r="B128" s="157"/>
      <c r="C128" s="154"/>
      <c r="D128" s="128" t="s">
        <v>48</v>
      </c>
      <c r="E128" s="126"/>
      <c r="F128" s="120"/>
      <c r="G128" s="120"/>
      <c r="H128" s="120"/>
      <c r="I128" s="120"/>
      <c r="J128" s="140"/>
    </row>
    <row r="129" spans="2:10" ht="14.25">
      <c r="B129" s="157"/>
      <c r="C129" s="154"/>
      <c r="D129" s="128" t="s">
        <v>80</v>
      </c>
      <c r="E129" s="125"/>
      <c r="F129" s="119"/>
      <c r="G129" s="119"/>
      <c r="H129" s="119"/>
      <c r="I129" s="119"/>
      <c r="J129" s="139"/>
    </row>
    <row r="130" spans="2:10" ht="14.25">
      <c r="B130" s="157"/>
      <c r="C130" s="154"/>
      <c r="D130" s="128" t="s">
        <v>49</v>
      </c>
      <c r="E130" s="125"/>
      <c r="F130" s="119"/>
      <c r="G130" s="119"/>
      <c r="H130" s="119"/>
      <c r="I130" s="119"/>
      <c r="J130" s="139"/>
    </row>
    <row r="131" spans="2:10" ht="14.25">
      <c r="B131" s="157"/>
      <c r="C131" s="154"/>
      <c r="D131" s="128" t="s">
        <v>50</v>
      </c>
      <c r="E131" s="125"/>
      <c r="F131" s="119"/>
      <c r="G131" s="119"/>
      <c r="H131" s="119"/>
      <c r="I131" s="119"/>
      <c r="J131" s="139"/>
    </row>
    <row r="132" spans="2:10" ht="14.25">
      <c r="B132" s="157"/>
      <c r="C132" s="154"/>
      <c r="D132" s="128" t="s">
        <v>51</v>
      </c>
      <c r="E132" s="126"/>
      <c r="F132" s="120"/>
      <c r="G132" s="120"/>
      <c r="H132" s="120"/>
      <c r="I132" s="120"/>
      <c r="J132" s="140"/>
    </row>
    <row r="133" spans="2:10" ht="14.25">
      <c r="B133" s="157"/>
      <c r="C133" s="154"/>
      <c r="D133" s="128" t="s">
        <v>52</v>
      </c>
      <c r="E133" s="125"/>
      <c r="F133" s="119"/>
      <c r="G133" s="119"/>
      <c r="H133" s="119"/>
      <c r="I133" s="119"/>
      <c r="J133" s="139"/>
    </row>
    <row r="134" spans="2:10" ht="14.25">
      <c r="B134" s="157"/>
      <c r="C134" s="154"/>
      <c r="D134" s="128" t="s">
        <v>53</v>
      </c>
      <c r="E134" s="125"/>
      <c r="F134" s="119"/>
      <c r="G134" s="119"/>
      <c r="H134" s="119"/>
      <c r="I134" s="119"/>
      <c r="J134" s="139"/>
    </row>
    <row r="135" spans="2:10" ht="14.25">
      <c r="B135" s="157"/>
      <c r="C135" s="154"/>
      <c r="D135" s="128" t="s">
        <v>54</v>
      </c>
      <c r="E135" s="125"/>
      <c r="F135" s="119"/>
      <c r="G135" s="119"/>
      <c r="H135" s="119"/>
      <c r="I135" s="119"/>
      <c r="J135" s="139"/>
    </row>
    <row r="136" spans="2:10" ht="14.25">
      <c r="B136" s="157"/>
      <c r="C136" s="154"/>
      <c r="D136" s="128" t="s">
        <v>55</v>
      </c>
      <c r="E136" s="125"/>
      <c r="F136" s="119"/>
      <c r="G136" s="119"/>
      <c r="H136" s="119"/>
      <c r="I136" s="119"/>
      <c r="J136" s="139"/>
    </row>
    <row r="137" spans="2:10" ht="14.25">
      <c r="B137" s="157"/>
      <c r="C137" s="154"/>
      <c r="D137" s="128" t="s">
        <v>56</v>
      </c>
      <c r="E137" s="125"/>
      <c r="F137" s="119"/>
      <c r="G137" s="119"/>
      <c r="H137" s="119"/>
      <c r="I137" s="119"/>
      <c r="J137" s="139"/>
    </row>
    <row r="138" spans="2:10" ht="14.25">
      <c r="B138" s="157"/>
      <c r="C138" s="154"/>
      <c r="D138" s="128" t="s">
        <v>57</v>
      </c>
      <c r="E138" s="125"/>
      <c r="F138" s="119"/>
      <c r="G138" s="119"/>
      <c r="H138" s="119"/>
      <c r="I138" s="119"/>
      <c r="J138" s="139"/>
    </row>
    <row r="139" spans="2:10" ht="14.25">
      <c r="B139" s="157"/>
      <c r="C139" s="154"/>
      <c r="D139" s="128" t="s">
        <v>58</v>
      </c>
      <c r="E139" s="127"/>
      <c r="F139" s="122"/>
      <c r="G139" s="122"/>
      <c r="H139" s="122"/>
      <c r="I139" s="122"/>
      <c r="J139" s="141"/>
    </row>
    <row r="140" spans="2:10" ht="14.25">
      <c r="B140" s="157"/>
      <c r="C140" s="154"/>
      <c r="D140" s="128" t="s">
        <v>59</v>
      </c>
      <c r="E140" s="125"/>
      <c r="F140" s="119"/>
      <c r="G140" s="119"/>
      <c r="H140" s="119"/>
      <c r="I140" s="119"/>
      <c r="J140" s="139"/>
    </row>
    <row r="141" spans="2:10" ht="14.25">
      <c r="B141" s="157"/>
      <c r="C141" s="154"/>
      <c r="D141" s="128" t="s">
        <v>60</v>
      </c>
      <c r="E141" s="125"/>
      <c r="F141" s="119"/>
      <c r="G141" s="119"/>
      <c r="H141" s="119"/>
      <c r="I141" s="119"/>
      <c r="J141" s="139"/>
    </row>
    <row r="142" spans="2:10" ht="14.25">
      <c r="B142" s="157"/>
      <c r="C142" s="154"/>
      <c r="D142" s="128" t="s">
        <v>61</v>
      </c>
      <c r="E142" s="125"/>
      <c r="F142" s="119"/>
      <c r="G142" s="119"/>
      <c r="H142" s="119"/>
      <c r="I142" s="119"/>
      <c r="J142" s="139"/>
    </row>
    <row r="143" spans="2:10" ht="14.25">
      <c r="B143" s="157"/>
      <c r="C143" s="154"/>
      <c r="D143" s="128" t="s">
        <v>62</v>
      </c>
      <c r="E143" s="125"/>
      <c r="F143" s="119"/>
      <c r="G143" s="119"/>
      <c r="H143" s="119"/>
      <c r="I143" s="119"/>
      <c r="J143" s="139"/>
    </row>
    <row r="144" spans="2:10" ht="14.25">
      <c r="B144" s="157"/>
      <c r="C144" s="154"/>
      <c r="D144" s="128" t="s">
        <v>135</v>
      </c>
      <c r="E144" s="125"/>
      <c r="F144" s="119"/>
      <c r="G144" s="119"/>
      <c r="H144" s="119"/>
      <c r="I144" s="119"/>
      <c r="J144" s="139"/>
    </row>
    <row r="145" spans="2:10" ht="15">
      <c r="B145" s="157"/>
      <c r="C145" s="154"/>
      <c r="D145" s="129" t="s">
        <v>136</v>
      </c>
      <c r="E145" s="144">
        <f>SUM(E121:E144)</f>
        <v>0</v>
      </c>
      <c r="F145" s="144">
        <f t="shared" ref="F145" si="42">SUM(F121:F144)</f>
        <v>0</v>
      </c>
      <c r="G145" s="144">
        <f t="shared" ref="G145" si="43">SUM(G121:G144)</f>
        <v>0</v>
      </c>
      <c r="H145" s="144">
        <f t="shared" ref="H145" si="44">SUM(H121:H144)</f>
        <v>0</v>
      </c>
      <c r="I145" s="144">
        <f t="shared" ref="I145" si="45">SUM(I121:I144)</f>
        <v>0</v>
      </c>
      <c r="J145" s="147">
        <f t="shared" ref="J145" si="46">SUM(J121:J144)</f>
        <v>0</v>
      </c>
    </row>
    <row r="146" spans="2:10" ht="15">
      <c r="B146" s="157"/>
      <c r="C146" s="154"/>
      <c r="D146" s="130" t="s">
        <v>137</v>
      </c>
      <c r="E146" s="126"/>
      <c r="F146" s="120"/>
      <c r="G146" s="120"/>
      <c r="H146" s="120"/>
      <c r="I146" s="120"/>
      <c r="J146" s="140"/>
    </row>
    <row r="147" spans="2:10">
      <c r="B147" s="157"/>
      <c r="C147" s="154"/>
      <c r="D147" s="131" t="s">
        <v>63</v>
      </c>
      <c r="E147" s="125"/>
      <c r="F147" s="119"/>
      <c r="G147" s="119"/>
      <c r="H147" s="119"/>
      <c r="I147" s="119"/>
      <c r="J147" s="139"/>
    </row>
    <row r="148" spans="2:10">
      <c r="B148" s="157"/>
      <c r="C148" s="154"/>
      <c r="D148" s="131" t="s">
        <v>64</v>
      </c>
      <c r="E148" s="125"/>
      <c r="F148" s="119"/>
      <c r="G148" s="119"/>
      <c r="H148" s="119"/>
      <c r="I148" s="119"/>
      <c r="J148" s="139"/>
    </row>
    <row r="149" spans="2:10">
      <c r="B149" s="157"/>
      <c r="C149" s="154"/>
      <c r="D149" s="131" t="s">
        <v>65</v>
      </c>
      <c r="E149" s="125"/>
      <c r="F149" s="119"/>
      <c r="G149" s="119"/>
      <c r="H149" s="119"/>
      <c r="I149" s="119"/>
      <c r="J149" s="139"/>
    </row>
    <row r="150" spans="2:10">
      <c r="B150" s="157"/>
      <c r="C150" s="154"/>
      <c r="D150" s="131" t="s">
        <v>138</v>
      </c>
      <c r="E150" s="126"/>
      <c r="F150" s="120"/>
      <c r="G150" s="120"/>
      <c r="H150" s="120"/>
      <c r="I150" s="120"/>
      <c r="J150" s="140"/>
    </row>
    <row r="151" spans="2:10">
      <c r="B151" s="157"/>
      <c r="C151" s="154"/>
      <c r="D151" s="131" t="s">
        <v>66</v>
      </c>
      <c r="E151" s="125"/>
      <c r="F151" s="119"/>
      <c r="G151" s="119"/>
      <c r="H151" s="119"/>
      <c r="I151" s="119"/>
      <c r="J151" s="139"/>
    </row>
    <row r="152" spans="2:10">
      <c r="B152" s="157"/>
      <c r="C152" s="154"/>
      <c r="D152" s="131" t="s">
        <v>34</v>
      </c>
      <c r="E152" s="125"/>
      <c r="F152" s="119"/>
      <c r="G152" s="119"/>
      <c r="H152" s="119"/>
      <c r="I152" s="119"/>
      <c r="J152" s="139"/>
    </row>
    <row r="153" spans="2:10">
      <c r="B153" s="157"/>
      <c r="C153" s="154"/>
      <c r="D153" s="131" t="s">
        <v>67</v>
      </c>
      <c r="E153" s="125"/>
      <c r="F153" s="119"/>
      <c r="G153" s="119"/>
      <c r="H153" s="119"/>
      <c r="I153" s="119"/>
      <c r="J153" s="139"/>
    </row>
    <row r="154" spans="2:10">
      <c r="B154" s="157"/>
      <c r="C154" s="154"/>
      <c r="D154" s="131" t="s">
        <v>139</v>
      </c>
      <c r="E154" s="125"/>
      <c r="F154" s="119"/>
      <c r="G154" s="119"/>
      <c r="H154" s="119"/>
      <c r="I154" s="119"/>
      <c r="J154" s="139"/>
    </row>
    <row r="155" spans="2:10">
      <c r="B155" s="157"/>
      <c r="C155" s="154"/>
      <c r="D155" s="131" t="s">
        <v>140</v>
      </c>
      <c r="E155" s="125"/>
      <c r="F155" s="119"/>
      <c r="G155" s="119"/>
      <c r="H155" s="119"/>
      <c r="I155" s="119"/>
      <c r="J155" s="139"/>
    </row>
    <row r="156" spans="2:10">
      <c r="B156" s="157"/>
      <c r="C156" s="154"/>
      <c r="D156" s="131" t="s">
        <v>141</v>
      </c>
      <c r="E156" s="125"/>
      <c r="F156" s="119"/>
      <c r="G156" s="119"/>
      <c r="H156" s="119"/>
      <c r="I156" s="119"/>
      <c r="J156" s="139"/>
    </row>
    <row r="157" spans="2:10" ht="15">
      <c r="B157" s="157"/>
      <c r="C157" s="154"/>
      <c r="D157" s="129" t="s">
        <v>136</v>
      </c>
      <c r="E157" s="144">
        <f>SUM(E147:E156)</f>
        <v>0</v>
      </c>
      <c r="F157" s="144">
        <f t="shared" ref="F157" si="47">SUM(F147:F156)</f>
        <v>0</v>
      </c>
      <c r="G157" s="144">
        <f t="shared" ref="G157" si="48">SUM(G147:G156)</f>
        <v>0</v>
      </c>
      <c r="H157" s="144">
        <f t="shared" ref="H157" si="49">SUM(H147:H156)</f>
        <v>0</v>
      </c>
      <c r="I157" s="144">
        <f t="shared" ref="I157" si="50">SUM(I147:I156)</f>
        <v>0</v>
      </c>
      <c r="J157" s="147">
        <f t="shared" ref="J157" si="51">SUM(J147:J156)</f>
        <v>0</v>
      </c>
    </row>
    <row r="158" spans="2:10" ht="15">
      <c r="B158" s="157"/>
      <c r="C158" s="154"/>
      <c r="D158" s="130" t="s">
        <v>142</v>
      </c>
      <c r="E158" s="125"/>
      <c r="F158" s="119"/>
      <c r="G158" s="119"/>
      <c r="H158" s="119"/>
      <c r="I158" s="119"/>
      <c r="J158" s="139"/>
    </row>
    <row r="159" spans="2:10">
      <c r="B159" s="157"/>
      <c r="C159" s="154"/>
      <c r="D159" s="131" t="s">
        <v>68</v>
      </c>
      <c r="E159" s="125"/>
      <c r="F159" s="119"/>
      <c r="G159" s="119"/>
      <c r="H159" s="119"/>
      <c r="I159" s="119"/>
      <c r="J159" s="139"/>
    </row>
    <row r="160" spans="2:10">
      <c r="B160" s="157"/>
      <c r="C160" s="154"/>
      <c r="D160" s="131" t="s">
        <v>143</v>
      </c>
      <c r="E160" s="125"/>
      <c r="F160" s="119"/>
      <c r="G160" s="119"/>
      <c r="H160" s="119"/>
      <c r="I160" s="119"/>
      <c r="J160" s="139"/>
    </row>
    <row r="161" spans="2:10" ht="15">
      <c r="B161" s="157"/>
      <c r="C161" s="154"/>
      <c r="D161" s="129" t="s">
        <v>144</v>
      </c>
      <c r="E161" s="144">
        <f>SUM(E159:E160)</f>
        <v>0</v>
      </c>
      <c r="F161" s="144">
        <f t="shared" ref="F161" si="52">SUM(F159:F160)</f>
        <v>0</v>
      </c>
      <c r="G161" s="144">
        <f t="shared" ref="G161" si="53">SUM(G159:G160)</f>
        <v>0</v>
      </c>
      <c r="H161" s="144">
        <f t="shared" ref="H161" si="54">SUM(H159:H160)</f>
        <v>0</v>
      </c>
      <c r="I161" s="144">
        <f t="shared" ref="I161" si="55">SUM(I159:I160)</f>
        <v>0</v>
      </c>
      <c r="J161" s="147">
        <f t="shared" ref="J161" si="56">SUM(J159:J160)</f>
        <v>0</v>
      </c>
    </row>
    <row r="162" spans="2:10" ht="15">
      <c r="B162" s="157"/>
      <c r="C162" s="154"/>
      <c r="D162" s="132" t="s">
        <v>145</v>
      </c>
      <c r="E162" s="145">
        <f>E161+E157+E145</f>
        <v>0</v>
      </c>
      <c r="F162" s="145">
        <f t="shared" ref="F162" si="57">F161+F157+F145</f>
        <v>0</v>
      </c>
      <c r="G162" s="145">
        <f t="shared" ref="G162" si="58">G161+G157+G145</f>
        <v>0</v>
      </c>
      <c r="H162" s="145">
        <f t="shared" ref="H162" si="59">H161+H157+H145</f>
        <v>0</v>
      </c>
      <c r="I162" s="145">
        <f t="shared" ref="I162" si="60">I161+I157+I145</f>
        <v>0</v>
      </c>
      <c r="J162" s="148">
        <f t="shared" ref="J162" si="61">J161+J157+J145</f>
        <v>0</v>
      </c>
    </row>
    <row r="163" spans="2:10" ht="15">
      <c r="B163" s="157"/>
      <c r="C163" s="154"/>
      <c r="D163" s="130" t="s">
        <v>146</v>
      </c>
      <c r="E163" s="125"/>
      <c r="F163" s="119"/>
      <c r="G163" s="119"/>
      <c r="H163" s="119"/>
      <c r="I163" s="119"/>
      <c r="J163" s="139"/>
    </row>
    <row r="164" spans="2:10">
      <c r="B164" s="157"/>
      <c r="C164" s="154"/>
      <c r="D164" s="131" t="s">
        <v>69</v>
      </c>
      <c r="E164" s="126"/>
      <c r="F164" s="120"/>
      <c r="G164" s="120"/>
      <c r="H164" s="120"/>
      <c r="I164" s="120"/>
      <c r="J164" s="140"/>
    </row>
    <row r="165" spans="2:10">
      <c r="B165" s="157"/>
      <c r="C165" s="154"/>
      <c r="D165" s="131" t="s">
        <v>70</v>
      </c>
      <c r="E165" s="125"/>
      <c r="F165" s="119"/>
      <c r="G165" s="119"/>
      <c r="H165" s="119"/>
      <c r="I165" s="119"/>
      <c r="J165" s="139"/>
    </row>
    <row r="166" spans="2:10">
      <c r="B166" s="157"/>
      <c r="C166" s="154"/>
      <c r="D166" s="131" t="s">
        <v>71</v>
      </c>
      <c r="E166" s="125"/>
      <c r="F166" s="119"/>
      <c r="G166" s="119"/>
      <c r="H166" s="119"/>
      <c r="I166" s="119"/>
      <c r="J166" s="139"/>
    </row>
    <row r="167" spans="2:10">
      <c r="B167" s="157"/>
      <c r="C167" s="154"/>
      <c r="D167" s="131" t="s">
        <v>72</v>
      </c>
      <c r="E167" s="125"/>
      <c r="F167" s="119"/>
      <c r="G167" s="119"/>
      <c r="H167" s="119"/>
      <c r="I167" s="119"/>
      <c r="J167" s="139"/>
    </row>
    <row r="168" spans="2:10">
      <c r="B168" s="157"/>
      <c r="C168" s="154"/>
      <c r="D168" s="131" t="s">
        <v>73</v>
      </c>
      <c r="E168" s="126"/>
      <c r="F168" s="120"/>
      <c r="G168" s="120"/>
      <c r="H168" s="120"/>
      <c r="I168" s="120"/>
      <c r="J168" s="140"/>
    </row>
    <row r="169" spans="2:10">
      <c r="B169" s="157"/>
      <c r="C169" s="154"/>
      <c r="D169" s="131" t="s">
        <v>147</v>
      </c>
      <c r="E169" s="125"/>
      <c r="F169" s="119"/>
      <c r="G169" s="119"/>
      <c r="H169" s="119"/>
      <c r="I169" s="119"/>
      <c r="J169" s="139"/>
    </row>
    <row r="170" spans="2:10">
      <c r="B170" s="157"/>
      <c r="C170" s="154"/>
      <c r="D170" s="131" t="s">
        <v>148</v>
      </c>
      <c r="E170" s="125"/>
      <c r="F170" s="119"/>
      <c r="G170" s="119"/>
      <c r="H170" s="119"/>
      <c r="I170" s="119"/>
      <c r="J170" s="139"/>
    </row>
    <row r="171" spans="2:10">
      <c r="B171" s="157"/>
      <c r="C171" s="154"/>
      <c r="D171" s="131" t="s">
        <v>149</v>
      </c>
      <c r="E171" s="125"/>
      <c r="F171" s="119"/>
      <c r="G171" s="119"/>
      <c r="H171" s="119"/>
      <c r="I171" s="119"/>
      <c r="J171" s="139"/>
    </row>
    <row r="172" spans="2:10">
      <c r="B172" s="157"/>
      <c r="C172" s="154"/>
      <c r="D172" s="131" t="s">
        <v>110</v>
      </c>
      <c r="E172" s="125"/>
      <c r="F172" s="119"/>
      <c r="G172" s="119"/>
      <c r="H172" s="119"/>
      <c r="I172" s="119"/>
      <c r="J172" s="139"/>
    </row>
    <row r="173" spans="2:10">
      <c r="B173" s="157"/>
      <c r="C173" s="154"/>
      <c r="D173" s="131" t="s">
        <v>150</v>
      </c>
      <c r="E173" s="125"/>
      <c r="F173" s="119"/>
      <c r="G173" s="119"/>
      <c r="H173" s="119"/>
      <c r="I173" s="119"/>
      <c r="J173" s="139"/>
    </row>
    <row r="174" spans="2:10" ht="15">
      <c r="B174" s="157"/>
      <c r="C174" s="154"/>
      <c r="D174" s="129" t="s">
        <v>151</v>
      </c>
      <c r="E174" s="144">
        <f>SUM(E164:E173)</f>
        <v>0</v>
      </c>
      <c r="F174" s="144">
        <f t="shared" ref="F174" si="62">SUM(F164:F173)</f>
        <v>0</v>
      </c>
      <c r="G174" s="144">
        <f t="shared" ref="G174" si="63">SUM(G164:G173)</f>
        <v>0</v>
      </c>
      <c r="H174" s="144">
        <f t="shared" ref="H174" si="64">SUM(H164:H173)</f>
        <v>0</v>
      </c>
      <c r="I174" s="144">
        <f t="shared" ref="I174" si="65">SUM(I164:I173)</f>
        <v>0</v>
      </c>
      <c r="J174" s="147">
        <f t="shared" ref="J174" si="66">SUM(J164:J173)</f>
        <v>0</v>
      </c>
    </row>
    <row r="175" spans="2:10" ht="15">
      <c r="B175" s="157"/>
      <c r="C175" s="154"/>
      <c r="D175" s="133" t="s">
        <v>152</v>
      </c>
      <c r="E175" s="127"/>
      <c r="F175" s="122"/>
      <c r="G175" s="122"/>
      <c r="H175" s="122"/>
      <c r="I175" s="122"/>
      <c r="J175" s="141"/>
    </row>
    <row r="176" spans="2:10">
      <c r="B176" s="157"/>
      <c r="C176" s="154"/>
      <c r="D176" s="131" t="s">
        <v>112</v>
      </c>
      <c r="E176" s="125"/>
      <c r="F176" s="119"/>
      <c r="G176" s="119"/>
      <c r="H176" s="119"/>
      <c r="I176" s="119"/>
      <c r="J176" s="139"/>
    </row>
    <row r="177" spans="2:10" ht="15.75">
      <c r="B177" s="157"/>
      <c r="C177" s="154"/>
      <c r="D177" s="134" t="s">
        <v>151</v>
      </c>
      <c r="E177" s="144">
        <f>E176</f>
        <v>0</v>
      </c>
      <c r="F177" s="144">
        <f t="shared" ref="F177" si="67">F176</f>
        <v>0</v>
      </c>
      <c r="G177" s="144">
        <f t="shared" ref="G177" si="68">G176</f>
        <v>0</v>
      </c>
      <c r="H177" s="144">
        <f t="shared" ref="H177" si="69">H176</f>
        <v>0</v>
      </c>
      <c r="I177" s="144">
        <f t="shared" ref="I177" si="70">I176</f>
        <v>0</v>
      </c>
      <c r="J177" s="147">
        <f t="shared" ref="J177" si="71">J176</f>
        <v>0</v>
      </c>
    </row>
    <row r="178" spans="2:10" ht="16.5" thickBot="1">
      <c r="B178" s="158"/>
      <c r="C178" s="155"/>
      <c r="D178" s="142" t="s">
        <v>153</v>
      </c>
      <c r="E178" s="146">
        <f>E162+E174+E177</f>
        <v>0</v>
      </c>
      <c r="F178" s="146">
        <f t="shared" ref="F178" si="72">F162+F174+F177</f>
        <v>0</v>
      </c>
      <c r="G178" s="146">
        <f t="shared" ref="G178" si="73">G162+G174+G177</f>
        <v>0</v>
      </c>
      <c r="H178" s="146">
        <f t="shared" ref="H178" si="74">H162+H174+H177</f>
        <v>0</v>
      </c>
      <c r="I178" s="146">
        <f t="shared" ref="I178" si="75">I162+I174+I177</f>
        <v>0</v>
      </c>
      <c r="J178" s="149">
        <f t="shared" ref="J178" si="76">J162+J174+J177</f>
        <v>0</v>
      </c>
    </row>
    <row r="179" spans="2:10" ht="15">
      <c r="B179" s="156">
        <v>4</v>
      </c>
      <c r="C179" s="153" t="s">
        <v>158</v>
      </c>
      <c r="D179" s="135" t="s">
        <v>154</v>
      </c>
      <c r="E179" s="136"/>
      <c r="F179" s="137"/>
      <c r="G179" s="137"/>
      <c r="H179" s="137"/>
      <c r="I179" s="137"/>
      <c r="J179" s="138"/>
    </row>
    <row r="180" spans="2:10" ht="14.25">
      <c r="B180" s="157"/>
      <c r="C180" s="154"/>
      <c r="D180" s="128" t="s">
        <v>43</v>
      </c>
      <c r="E180" s="125"/>
      <c r="F180" s="119"/>
      <c r="G180" s="119"/>
      <c r="H180" s="119"/>
      <c r="I180" s="119"/>
      <c r="J180" s="139"/>
    </row>
    <row r="181" spans="2:10" ht="14.25">
      <c r="B181" s="157"/>
      <c r="C181" s="154"/>
      <c r="D181" s="128" t="s">
        <v>44</v>
      </c>
      <c r="E181" s="125"/>
      <c r="F181" s="119"/>
      <c r="G181" s="119"/>
      <c r="H181" s="119"/>
      <c r="I181" s="119"/>
      <c r="J181" s="139"/>
    </row>
    <row r="182" spans="2:10" ht="14.25">
      <c r="B182" s="157"/>
      <c r="C182" s="154"/>
      <c r="D182" s="128" t="s">
        <v>79</v>
      </c>
      <c r="E182" s="125"/>
      <c r="F182" s="119"/>
      <c r="G182" s="119"/>
      <c r="H182" s="119"/>
      <c r="I182" s="119"/>
      <c r="J182" s="139"/>
    </row>
    <row r="183" spans="2:10" ht="14.25">
      <c r="B183" s="157"/>
      <c r="C183" s="154"/>
      <c r="D183" s="128" t="s">
        <v>45</v>
      </c>
      <c r="E183" s="125"/>
      <c r="F183" s="119"/>
      <c r="G183" s="119"/>
      <c r="H183" s="119"/>
      <c r="I183" s="119"/>
      <c r="J183" s="139"/>
    </row>
    <row r="184" spans="2:10" ht="14.25">
      <c r="B184" s="157"/>
      <c r="C184" s="154"/>
      <c r="D184" s="128" t="s">
        <v>46</v>
      </c>
      <c r="E184" s="125"/>
      <c r="F184" s="119"/>
      <c r="G184" s="119"/>
      <c r="H184" s="119"/>
      <c r="I184" s="119"/>
      <c r="J184" s="139"/>
    </row>
    <row r="185" spans="2:10" ht="14.25">
      <c r="B185" s="157"/>
      <c r="C185" s="154"/>
      <c r="D185" s="128" t="s">
        <v>47</v>
      </c>
      <c r="E185" s="125"/>
      <c r="F185" s="119"/>
      <c r="G185" s="119"/>
      <c r="H185" s="119"/>
      <c r="I185" s="119"/>
      <c r="J185" s="139"/>
    </row>
    <row r="186" spans="2:10" ht="14.25">
      <c r="B186" s="157"/>
      <c r="C186" s="154"/>
      <c r="D186" s="128" t="s">
        <v>48</v>
      </c>
      <c r="E186" s="126"/>
      <c r="F186" s="120"/>
      <c r="G186" s="120"/>
      <c r="H186" s="120"/>
      <c r="I186" s="120"/>
      <c r="J186" s="140"/>
    </row>
    <row r="187" spans="2:10" ht="14.25">
      <c r="B187" s="157"/>
      <c r="C187" s="154"/>
      <c r="D187" s="128" t="s">
        <v>80</v>
      </c>
      <c r="E187" s="125"/>
      <c r="F187" s="119"/>
      <c r="G187" s="119"/>
      <c r="H187" s="119"/>
      <c r="I187" s="119"/>
      <c r="J187" s="139"/>
    </row>
    <row r="188" spans="2:10" ht="14.25">
      <c r="B188" s="157"/>
      <c r="C188" s="154"/>
      <c r="D188" s="128" t="s">
        <v>49</v>
      </c>
      <c r="E188" s="125"/>
      <c r="F188" s="119"/>
      <c r="G188" s="119"/>
      <c r="H188" s="119"/>
      <c r="I188" s="119"/>
      <c r="J188" s="139"/>
    </row>
    <row r="189" spans="2:10" ht="14.25">
      <c r="B189" s="157"/>
      <c r="C189" s="154"/>
      <c r="D189" s="128" t="s">
        <v>50</v>
      </c>
      <c r="E189" s="125"/>
      <c r="F189" s="119"/>
      <c r="G189" s="119"/>
      <c r="H189" s="119"/>
      <c r="I189" s="119"/>
      <c r="J189" s="139"/>
    </row>
    <row r="190" spans="2:10" ht="14.25">
      <c r="B190" s="157"/>
      <c r="C190" s="154"/>
      <c r="D190" s="128" t="s">
        <v>51</v>
      </c>
      <c r="E190" s="126"/>
      <c r="F190" s="120"/>
      <c r="G190" s="120"/>
      <c r="H190" s="120"/>
      <c r="I190" s="120"/>
      <c r="J190" s="140"/>
    </row>
    <row r="191" spans="2:10" ht="14.25">
      <c r="B191" s="157"/>
      <c r="C191" s="154"/>
      <c r="D191" s="128" t="s">
        <v>52</v>
      </c>
      <c r="E191" s="125"/>
      <c r="F191" s="119"/>
      <c r="G191" s="119"/>
      <c r="H191" s="119"/>
      <c r="I191" s="119"/>
      <c r="J191" s="139"/>
    </row>
    <row r="192" spans="2:10" ht="14.25">
      <c r="B192" s="157"/>
      <c r="C192" s="154"/>
      <c r="D192" s="128" t="s">
        <v>53</v>
      </c>
      <c r="E192" s="125"/>
      <c r="F192" s="119"/>
      <c r="G192" s="119"/>
      <c r="H192" s="119"/>
      <c r="I192" s="119"/>
      <c r="J192" s="139"/>
    </row>
    <row r="193" spans="2:10" ht="14.25">
      <c r="B193" s="157"/>
      <c r="C193" s="154"/>
      <c r="D193" s="128" t="s">
        <v>54</v>
      </c>
      <c r="E193" s="125"/>
      <c r="F193" s="119"/>
      <c r="G193" s="119"/>
      <c r="H193" s="119"/>
      <c r="I193" s="119"/>
      <c r="J193" s="139"/>
    </row>
    <row r="194" spans="2:10" ht="14.25">
      <c r="B194" s="157"/>
      <c r="C194" s="154"/>
      <c r="D194" s="128" t="s">
        <v>55</v>
      </c>
      <c r="E194" s="125"/>
      <c r="F194" s="119"/>
      <c r="G194" s="119"/>
      <c r="H194" s="119"/>
      <c r="I194" s="119"/>
      <c r="J194" s="139"/>
    </row>
    <row r="195" spans="2:10" ht="14.25">
      <c r="B195" s="157"/>
      <c r="C195" s="154"/>
      <c r="D195" s="128" t="s">
        <v>56</v>
      </c>
      <c r="E195" s="125"/>
      <c r="F195" s="119"/>
      <c r="G195" s="119"/>
      <c r="H195" s="119"/>
      <c r="I195" s="119"/>
      <c r="J195" s="139"/>
    </row>
    <row r="196" spans="2:10" ht="14.25">
      <c r="B196" s="157"/>
      <c r="C196" s="154"/>
      <c r="D196" s="128" t="s">
        <v>57</v>
      </c>
      <c r="E196" s="125"/>
      <c r="F196" s="119"/>
      <c r="G196" s="119"/>
      <c r="H196" s="119"/>
      <c r="I196" s="119"/>
      <c r="J196" s="139"/>
    </row>
    <row r="197" spans="2:10" ht="14.25">
      <c r="B197" s="157"/>
      <c r="C197" s="154"/>
      <c r="D197" s="128" t="s">
        <v>58</v>
      </c>
      <c r="E197" s="127"/>
      <c r="F197" s="122"/>
      <c r="G197" s="122"/>
      <c r="H197" s="122"/>
      <c r="I197" s="122"/>
      <c r="J197" s="141"/>
    </row>
    <row r="198" spans="2:10" ht="14.25">
      <c r="B198" s="157"/>
      <c r="C198" s="154"/>
      <c r="D198" s="128" t="s">
        <v>59</v>
      </c>
      <c r="E198" s="125"/>
      <c r="F198" s="119"/>
      <c r="G198" s="119"/>
      <c r="H198" s="119"/>
      <c r="I198" s="119"/>
      <c r="J198" s="139"/>
    </row>
    <row r="199" spans="2:10" ht="14.25">
      <c r="B199" s="157"/>
      <c r="C199" s="154"/>
      <c r="D199" s="128" t="s">
        <v>60</v>
      </c>
      <c r="E199" s="125"/>
      <c r="F199" s="119"/>
      <c r="G199" s="119"/>
      <c r="H199" s="119"/>
      <c r="I199" s="119"/>
      <c r="J199" s="139"/>
    </row>
    <row r="200" spans="2:10" ht="14.25">
      <c r="B200" s="157"/>
      <c r="C200" s="154"/>
      <c r="D200" s="128" t="s">
        <v>61</v>
      </c>
      <c r="E200" s="125"/>
      <c r="F200" s="119"/>
      <c r="G200" s="119"/>
      <c r="H200" s="119"/>
      <c r="I200" s="119"/>
      <c r="J200" s="139"/>
    </row>
    <row r="201" spans="2:10" ht="14.25">
      <c r="B201" s="157"/>
      <c r="C201" s="154"/>
      <c r="D201" s="128" t="s">
        <v>62</v>
      </c>
      <c r="E201" s="125"/>
      <c r="F201" s="119"/>
      <c r="G201" s="119"/>
      <c r="H201" s="119"/>
      <c r="I201" s="119"/>
      <c r="J201" s="139"/>
    </row>
    <row r="202" spans="2:10" ht="14.25">
      <c r="B202" s="157"/>
      <c r="C202" s="154"/>
      <c r="D202" s="128" t="s">
        <v>135</v>
      </c>
      <c r="E202" s="125"/>
      <c r="F202" s="119"/>
      <c r="G202" s="119"/>
      <c r="H202" s="119"/>
      <c r="I202" s="119"/>
      <c r="J202" s="139"/>
    </row>
    <row r="203" spans="2:10" ht="15">
      <c r="B203" s="157"/>
      <c r="C203" s="154"/>
      <c r="D203" s="129" t="s">
        <v>136</v>
      </c>
      <c r="E203" s="144">
        <f>SUM(E179:E202)</f>
        <v>0</v>
      </c>
      <c r="F203" s="144">
        <f t="shared" ref="F203" si="77">SUM(F179:F202)</f>
        <v>0</v>
      </c>
      <c r="G203" s="144">
        <f t="shared" ref="G203" si="78">SUM(G179:G202)</f>
        <v>0</v>
      </c>
      <c r="H203" s="144">
        <f t="shared" ref="H203" si="79">SUM(H179:H202)</f>
        <v>0</v>
      </c>
      <c r="I203" s="144">
        <f t="shared" ref="I203" si="80">SUM(I179:I202)</f>
        <v>0</v>
      </c>
      <c r="J203" s="147">
        <f t="shared" ref="J203" si="81">SUM(J179:J202)</f>
        <v>0</v>
      </c>
    </row>
    <row r="204" spans="2:10" ht="15">
      <c r="B204" s="157"/>
      <c r="C204" s="154"/>
      <c r="D204" s="130" t="s">
        <v>137</v>
      </c>
      <c r="E204" s="126"/>
      <c r="F204" s="120"/>
      <c r="G204" s="120"/>
      <c r="H204" s="120"/>
      <c r="I204" s="120"/>
      <c r="J204" s="140"/>
    </row>
    <row r="205" spans="2:10">
      <c r="B205" s="157"/>
      <c r="C205" s="154"/>
      <c r="D205" s="131" t="s">
        <v>63</v>
      </c>
      <c r="E205" s="125"/>
      <c r="F205" s="119"/>
      <c r="G205" s="119"/>
      <c r="H205" s="119"/>
      <c r="I205" s="119"/>
      <c r="J205" s="139"/>
    </row>
    <row r="206" spans="2:10">
      <c r="B206" s="157"/>
      <c r="C206" s="154"/>
      <c r="D206" s="131" t="s">
        <v>64</v>
      </c>
      <c r="E206" s="125"/>
      <c r="F206" s="119"/>
      <c r="G206" s="119"/>
      <c r="H206" s="119"/>
      <c r="I206" s="119"/>
      <c r="J206" s="139"/>
    </row>
    <row r="207" spans="2:10">
      <c r="B207" s="157"/>
      <c r="C207" s="154"/>
      <c r="D207" s="131" t="s">
        <v>65</v>
      </c>
      <c r="E207" s="125"/>
      <c r="F207" s="119"/>
      <c r="G207" s="119"/>
      <c r="H207" s="119"/>
      <c r="I207" s="119"/>
      <c r="J207" s="139"/>
    </row>
    <row r="208" spans="2:10">
      <c r="B208" s="157"/>
      <c r="C208" s="154"/>
      <c r="D208" s="131" t="s">
        <v>138</v>
      </c>
      <c r="E208" s="126"/>
      <c r="F208" s="120"/>
      <c r="G208" s="120"/>
      <c r="H208" s="120"/>
      <c r="I208" s="120"/>
      <c r="J208" s="140"/>
    </row>
    <row r="209" spans="2:10">
      <c r="B209" s="157"/>
      <c r="C209" s="154"/>
      <c r="D209" s="131" t="s">
        <v>66</v>
      </c>
      <c r="E209" s="125"/>
      <c r="F209" s="119"/>
      <c r="G209" s="119"/>
      <c r="H209" s="119"/>
      <c r="I209" s="119"/>
      <c r="J209" s="139"/>
    </row>
    <row r="210" spans="2:10">
      <c r="B210" s="157"/>
      <c r="C210" s="154"/>
      <c r="D210" s="131" t="s">
        <v>34</v>
      </c>
      <c r="E210" s="125"/>
      <c r="F210" s="119"/>
      <c r="G210" s="119"/>
      <c r="H210" s="119"/>
      <c r="I210" s="119"/>
      <c r="J210" s="139"/>
    </row>
    <row r="211" spans="2:10">
      <c r="B211" s="157"/>
      <c r="C211" s="154"/>
      <c r="D211" s="131" t="s">
        <v>67</v>
      </c>
      <c r="E211" s="125"/>
      <c r="F211" s="119"/>
      <c r="G211" s="119"/>
      <c r="H211" s="119"/>
      <c r="I211" s="119"/>
      <c r="J211" s="139"/>
    </row>
    <row r="212" spans="2:10">
      <c r="B212" s="157"/>
      <c r="C212" s="154"/>
      <c r="D212" s="131" t="s">
        <v>139</v>
      </c>
      <c r="E212" s="125"/>
      <c r="F212" s="119"/>
      <c r="G212" s="119"/>
      <c r="H212" s="119"/>
      <c r="I212" s="119"/>
      <c r="J212" s="139"/>
    </row>
    <row r="213" spans="2:10">
      <c r="B213" s="157"/>
      <c r="C213" s="154"/>
      <c r="D213" s="131" t="s">
        <v>140</v>
      </c>
      <c r="E213" s="125"/>
      <c r="F213" s="119"/>
      <c r="G213" s="119"/>
      <c r="H213" s="119"/>
      <c r="I213" s="119"/>
      <c r="J213" s="139"/>
    </row>
    <row r="214" spans="2:10">
      <c r="B214" s="157"/>
      <c r="C214" s="154"/>
      <c r="D214" s="131" t="s">
        <v>141</v>
      </c>
      <c r="E214" s="125"/>
      <c r="F214" s="119"/>
      <c r="G214" s="119"/>
      <c r="H214" s="119"/>
      <c r="I214" s="119"/>
      <c r="J214" s="139"/>
    </row>
    <row r="215" spans="2:10" ht="15">
      <c r="B215" s="157"/>
      <c r="C215" s="154"/>
      <c r="D215" s="129" t="s">
        <v>136</v>
      </c>
      <c r="E215" s="144">
        <f>SUM(E205:E214)</f>
        <v>0</v>
      </c>
      <c r="F215" s="144">
        <f t="shared" ref="F215" si="82">SUM(F205:F214)</f>
        <v>0</v>
      </c>
      <c r="G215" s="144">
        <f t="shared" ref="G215" si="83">SUM(G205:G214)</f>
        <v>0</v>
      </c>
      <c r="H215" s="144">
        <f t="shared" ref="H215" si="84">SUM(H205:H214)</f>
        <v>0</v>
      </c>
      <c r="I215" s="144">
        <f t="shared" ref="I215" si="85">SUM(I205:I214)</f>
        <v>0</v>
      </c>
      <c r="J215" s="147">
        <f t="shared" ref="J215" si="86">SUM(J205:J214)</f>
        <v>0</v>
      </c>
    </row>
    <row r="216" spans="2:10" ht="15">
      <c r="B216" s="157"/>
      <c r="C216" s="154"/>
      <c r="D216" s="130" t="s">
        <v>142</v>
      </c>
      <c r="E216" s="125"/>
      <c r="F216" s="119"/>
      <c r="G216" s="119"/>
      <c r="H216" s="119"/>
      <c r="I216" s="119"/>
      <c r="J216" s="139"/>
    </row>
    <row r="217" spans="2:10">
      <c r="B217" s="157"/>
      <c r="C217" s="154"/>
      <c r="D217" s="131" t="s">
        <v>68</v>
      </c>
      <c r="E217" s="125"/>
      <c r="F217" s="119"/>
      <c r="G217" s="119"/>
      <c r="H217" s="119"/>
      <c r="I217" s="119"/>
      <c r="J217" s="139"/>
    </row>
    <row r="218" spans="2:10">
      <c r="B218" s="157"/>
      <c r="C218" s="154"/>
      <c r="D218" s="131" t="s">
        <v>143</v>
      </c>
      <c r="E218" s="125"/>
      <c r="F218" s="119"/>
      <c r="G218" s="119"/>
      <c r="H218" s="119"/>
      <c r="I218" s="119"/>
      <c r="J218" s="139"/>
    </row>
    <row r="219" spans="2:10" ht="15">
      <c r="B219" s="157"/>
      <c r="C219" s="154"/>
      <c r="D219" s="129" t="s">
        <v>144</v>
      </c>
      <c r="E219" s="144">
        <f>SUM(E217:E218)</f>
        <v>0</v>
      </c>
      <c r="F219" s="144">
        <f t="shared" ref="F219" si="87">SUM(F217:F218)</f>
        <v>0</v>
      </c>
      <c r="G219" s="144">
        <f t="shared" ref="G219" si="88">SUM(G217:G218)</f>
        <v>0</v>
      </c>
      <c r="H219" s="144">
        <f t="shared" ref="H219" si="89">SUM(H217:H218)</f>
        <v>0</v>
      </c>
      <c r="I219" s="144">
        <f t="shared" ref="I219" si="90">SUM(I217:I218)</f>
        <v>0</v>
      </c>
      <c r="J219" s="147">
        <f t="shared" ref="J219" si="91">SUM(J217:J218)</f>
        <v>0</v>
      </c>
    </row>
    <row r="220" spans="2:10" ht="15">
      <c r="B220" s="157"/>
      <c r="C220" s="154"/>
      <c r="D220" s="132" t="s">
        <v>145</v>
      </c>
      <c r="E220" s="145">
        <f>E219+E215+E203</f>
        <v>0</v>
      </c>
      <c r="F220" s="145">
        <f t="shared" ref="F220" si="92">F219+F215+F203</f>
        <v>0</v>
      </c>
      <c r="G220" s="145">
        <f t="shared" ref="G220" si="93">G219+G215+G203</f>
        <v>0</v>
      </c>
      <c r="H220" s="145">
        <f t="shared" ref="H220" si="94">H219+H215+H203</f>
        <v>0</v>
      </c>
      <c r="I220" s="145">
        <f t="shared" ref="I220" si="95">I219+I215+I203</f>
        <v>0</v>
      </c>
      <c r="J220" s="148">
        <f t="shared" ref="J220" si="96">J219+J215+J203</f>
        <v>0</v>
      </c>
    </row>
    <row r="221" spans="2:10" ht="15">
      <c r="B221" s="157"/>
      <c r="C221" s="154"/>
      <c r="D221" s="130" t="s">
        <v>146</v>
      </c>
      <c r="E221" s="125"/>
      <c r="F221" s="119"/>
      <c r="G221" s="119"/>
      <c r="H221" s="119"/>
      <c r="I221" s="119"/>
      <c r="J221" s="139"/>
    </row>
    <row r="222" spans="2:10">
      <c r="B222" s="157"/>
      <c r="C222" s="154"/>
      <c r="D222" s="131" t="s">
        <v>69</v>
      </c>
      <c r="E222" s="126"/>
      <c r="F222" s="120"/>
      <c r="G222" s="120"/>
      <c r="H222" s="120"/>
      <c r="I222" s="120"/>
      <c r="J222" s="140"/>
    </row>
    <row r="223" spans="2:10">
      <c r="B223" s="157"/>
      <c r="C223" s="154"/>
      <c r="D223" s="131" t="s">
        <v>70</v>
      </c>
      <c r="E223" s="125"/>
      <c r="F223" s="119"/>
      <c r="G223" s="119"/>
      <c r="H223" s="119"/>
      <c r="I223" s="119"/>
      <c r="J223" s="139"/>
    </row>
    <row r="224" spans="2:10">
      <c r="B224" s="157"/>
      <c r="C224" s="154"/>
      <c r="D224" s="131" t="s">
        <v>71</v>
      </c>
      <c r="E224" s="125"/>
      <c r="F224" s="119"/>
      <c r="G224" s="119"/>
      <c r="H224" s="119"/>
      <c r="I224" s="119"/>
      <c r="J224" s="139"/>
    </row>
    <row r="225" spans="2:10">
      <c r="B225" s="157"/>
      <c r="C225" s="154"/>
      <c r="D225" s="131" t="s">
        <v>72</v>
      </c>
      <c r="E225" s="125"/>
      <c r="F225" s="119"/>
      <c r="G225" s="119"/>
      <c r="H225" s="119"/>
      <c r="I225" s="119"/>
      <c r="J225" s="139"/>
    </row>
    <row r="226" spans="2:10">
      <c r="B226" s="157"/>
      <c r="C226" s="154"/>
      <c r="D226" s="131" t="s">
        <v>73</v>
      </c>
      <c r="E226" s="126"/>
      <c r="F226" s="120"/>
      <c r="G226" s="120"/>
      <c r="H226" s="120"/>
      <c r="I226" s="120"/>
      <c r="J226" s="140"/>
    </row>
    <row r="227" spans="2:10">
      <c r="B227" s="157"/>
      <c r="C227" s="154"/>
      <c r="D227" s="131" t="s">
        <v>147</v>
      </c>
      <c r="E227" s="125"/>
      <c r="F227" s="119"/>
      <c r="G227" s="119"/>
      <c r="H227" s="119"/>
      <c r="I227" s="119"/>
      <c r="J227" s="139"/>
    </row>
    <row r="228" spans="2:10">
      <c r="B228" s="157"/>
      <c r="C228" s="154"/>
      <c r="D228" s="131" t="s">
        <v>148</v>
      </c>
      <c r="E228" s="125"/>
      <c r="F228" s="119"/>
      <c r="G228" s="119"/>
      <c r="H228" s="119"/>
      <c r="I228" s="119"/>
      <c r="J228" s="139"/>
    </row>
    <row r="229" spans="2:10">
      <c r="B229" s="157"/>
      <c r="C229" s="154"/>
      <c r="D229" s="131" t="s">
        <v>149</v>
      </c>
      <c r="E229" s="125"/>
      <c r="F229" s="119"/>
      <c r="G229" s="119"/>
      <c r="H229" s="119"/>
      <c r="I229" s="119"/>
      <c r="J229" s="139"/>
    </row>
    <row r="230" spans="2:10">
      <c r="B230" s="157"/>
      <c r="C230" s="154"/>
      <c r="D230" s="131" t="s">
        <v>110</v>
      </c>
      <c r="E230" s="125"/>
      <c r="F230" s="119"/>
      <c r="G230" s="119"/>
      <c r="H230" s="119"/>
      <c r="I230" s="119"/>
      <c r="J230" s="139"/>
    </row>
    <row r="231" spans="2:10">
      <c r="B231" s="157"/>
      <c r="C231" s="154"/>
      <c r="D231" s="131" t="s">
        <v>150</v>
      </c>
      <c r="E231" s="125"/>
      <c r="F231" s="119"/>
      <c r="G231" s="119"/>
      <c r="H231" s="119"/>
      <c r="I231" s="119"/>
      <c r="J231" s="139"/>
    </row>
    <row r="232" spans="2:10" ht="15">
      <c r="B232" s="157"/>
      <c r="C232" s="154"/>
      <c r="D232" s="129" t="s">
        <v>151</v>
      </c>
      <c r="E232" s="144">
        <f>SUM(E222:E231)</f>
        <v>0</v>
      </c>
      <c r="F232" s="144">
        <f t="shared" ref="F232" si="97">SUM(F222:F231)</f>
        <v>0</v>
      </c>
      <c r="G232" s="144">
        <f t="shared" ref="G232" si="98">SUM(G222:G231)</f>
        <v>0</v>
      </c>
      <c r="H232" s="144">
        <f t="shared" ref="H232" si="99">SUM(H222:H231)</f>
        <v>0</v>
      </c>
      <c r="I232" s="144">
        <f t="shared" ref="I232" si="100">SUM(I222:I231)</f>
        <v>0</v>
      </c>
      <c r="J232" s="147">
        <f t="shared" ref="J232" si="101">SUM(J222:J231)</f>
        <v>0</v>
      </c>
    </row>
    <row r="233" spans="2:10" ht="15">
      <c r="B233" s="157"/>
      <c r="C233" s="154"/>
      <c r="D233" s="133" t="s">
        <v>152</v>
      </c>
      <c r="E233" s="127"/>
      <c r="F233" s="122"/>
      <c r="G233" s="122"/>
      <c r="H233" s="122"/>
      <c r="I233" s="122"/>
      <c r="J233" s="141"/>
    </row>
    <row r="234" spans="2:10">
      <c r="B234" s="157"/>
      <c r="C234" s="154"/>
      <c r="D234" s="131" t="s">
        <v>112</v>
      </c>
      <c r="E234" s="125"/>
      <c r="F234" s="119"/>
      <c r="G234" s="119"/>
      <c r="H234" s="119"/>
      <c r="I234" s="119"/>
      <c r="J234" s="139"/>
    </row>
    <row r="235" spans="2:10" ht="15.75">
      <c r="B235" s="157"/>
      <c r="C235" s="154"/>
      <c r="D235" s="134" t="s">
        <v>151</v>
      </c>
      <c r="E235" s="144">
        <f>E234</f>
        <v>0</v>
      </c>
      <c r="F235" s="144">
        <f t="shared" ref="F235" si="102">F234</f>
        <v>0</v>
      </c>
      <c r="G235" s="144">
        <f t="shared" ref="G235" si="103">G234</f>
        <v>0</v>
      </c>
      <c r="H235" s="144">
        <f t="shared" ref="H235" si="104">H234</f>
        <v>0</v>
      </c>
      <c r="I235" s="144">
        <f t="shared" ref="I235" si="105">I234</f>
        <v>0</v>
      </c>
      <c r="J235" s="147">
        <f t="shared" ref="J235" si="106">J234</f>
        <v>0</v>
      </c>
    </row>
    <row r="236" spans="2:10" ht="16.5" thickBot="1">
      <c r="B236" s="158"/>
      <c r="C236" s="155"/>
      <c r="D236" s="142" t="s">
        <v>153</v>
      </c>
      <c r="E236" s="146">
        <f>E220+E232+E235</f>
        <v>0</v>
      </c>
      <c r="F236" s="146">
        <f t="shared" ref="F236" si="107">F220+F232+F235</f>
        <v>0</v>
      </c>
      <c r="G236" s="146">
        <f t="shared" ref="G236" si="108">G220+G232+G235</f>
        <v>0</v>
      </c>
      <c r="H236" s="146">
        <f t="shared" ref="H236" si="109">H220+H232+H235</f>
        <v>0</v>
      </c>
      <c r="I236" s="146">
        <f t="shared" ref="I236" si="110">I220+I232+I235</f>
        <v>0</v>
      </c>
      <c r="J236" s="149">
        <f t="shared" ref="J236" si="111">J220+J232+J235</f>
        <v>0</v>
      </c>
    </row>
    <row r="237" spans="2:10" ht="15">
      <c r="B237" s="156">
        <v>5</v>
      </c>
      <c r="C237" s="153" t="s">
        <v>159</v>
      </c>
      <c r="D237" s="135" t="s">
        <v>154</v>
      </c>
      <c r="E237" s="136"/>
      <c r="F237" s="137"/>
      <c r="G237" s="137"/>
      <c r="H237" s="137"/>
      <c r="I237" s="137"/>
      <c r="J237" s="138"/>
    </row>
    <row r="238" spans="2:10" ht="14.25">
      <c r="B238" s="157"/>
      <c r="C238" s="154"/>
      <c r="D238" s="128" t="s">
        <v>43</v>
      </c>
      <c r="E238" s="125"/>
      <c r="F238" s="119"/>
      <c r="G238" s="119"/>
      <c r="H238" s="119"/>
      <c r="I238" s="119"/>
      <c r="J238" s="139"/>
    </row>
    <row r="239" spans="2:10" ht="14.25">
      <c r="B239" s="157"/>
      <c r="C239" s="154"/>
      <c r="D239" s="128" t="s">
        <v>44</v>
      </c>
      <c r="E239" s="125"/>
      <c r="F239" s="119"/>
      <c r="G239" s="119"/>
      <c r="H239" s="119"/>
      <c r="I239" s="119"/>
      <c r="J239" s="139"/>
    </row>
    <row r="240" spans="2:10" ht="14.25">
      <c r="B240" s="157"/>
      <c r="C240" s="154"/>
      <c r="D240" s="128" t="s">
        <v>79</v>
      </c>
      <c r="E240" s="125"/>
      <c r="F240" s="119"/>
      <c r="G240" s="119"/>
      <c r="H240" s="119"/>
      <c r="I240" s="119"/>
      <c r="J240" s="139"/>
    </row>
    <row r="241" spans="2:10" ht="14.25">
      <c r="B241" s="157"/>
      <c r="C241" s="154"/>
      <c r="D241" s="128" t="s">
        <v>45</v>
      </c>
      <c r="E241" s="125"/>
      <c r="F241" s="119"/>
      <c r="G241" s="119"/>
      <c r="H241" s="119"/>
      <c r="I241" s="119"/>
      <c r="J241" s="139"/>
    </row>
    <row r="242" spans="2:10" ht="14.25">
      <c r="B242" s="157"/>
      <c r="C242" s="154"/>
      <c r="D242" s="128" t="s">
        <v>46</v>
      </c>
      <c r="E242" s="125"/>
      <c r="F242" s="119"/>
      <c r="G242" s="119"/>
      <c r="H242" s="119"/>
      <c r="I242" s="119"/>
      <c r="J242" s="139"/>
    </row>
    <row r="243" spans="2:10" ht="14.25">
      <c r="B243" s="157"/>
      <c r="C243" s="154"/>
      <c r="D243" s="128" t="s">
        <v>47</v>
      </c>
      <c r="E243" s="125"/>
      <c r="F243" s="119"/>
      <c r="G243" s="119"/>
      <c r="H243" s="119"/>
      <c r="I243" s="119"/>
      <c r="J243" s="139"/>
    </row>
    <row r="244" spans="2:10" ht="14.25">
      <c r="B244" s="157"/>
      <c r="C244" s="154"/>
      <c r="D244" s="128" t="s">
        <v>48</v>
      </c>
      <c r="E244" s="126"/>
      <c r="F244" s="120"/>
      <c r="G244" s="120"/>
      <c r="H244" s="120"/>
      <c r="I244" s="120"/>
      <c r="J244" s="140"/>
    </row>
    <row r="245" spans="2:10" ht="14.25">
      <c r="B245" s="157"/>
      <c r="C245" s="154"/>
      <c r="D245" s="128" t="s">
        <v>80</v>
      </c>
      <c r="E245" s="125"/>
      <c r="F245" s="119"/>
      <c r="G245" s="119"/>
      <c r="H245" s="119"/>
      <c r="I245" s="119"/>
      <c r="J245" s="139"/>
    </row>
    <row r="246" spans="2:10" ht="14.25">
      <c r="B246" s="157"/>
      <c r="C246" s="154"/>
      <c r="D246" s="128" t="s">
        <v>49</v>
      </c>
      <c r="E246" s="125"/>
      <c r="F246" s="119"/>
      <c r="G246" s="119"/>
      <c r="H246" s="119"/>
      <c r="I246" s="119"/>
      <c r="J246" s="139"/>
    </row>
    <row r="247" spans="2:10" ht="14.25">
      <c r="B247" s="157"/>
      <c r="C247" s="154"/>
      <c r="D247" s="128" t="s">
        <v>50</v>
      </c>
      <c r="E247" s="125"/>
      <c r="F247" s="119"/>
      <c r="G247" s="119"/>
      <c r="H247" s="119"/>
      <c r="I247" s="119"/>
      <c r="J247" s="139"/>
    </row>
    <row r="248" spans="2:10" ht="14.25">
      <c r="B248" s="157"/>
      <c r="C248" s="154"/>
      <c r="D248" s="128" t="s">
        <v>51</v>
      </c>
      <c r="E248" s="126"/>
      <c r="F248" s="120"/>
      <c r="G248" s="120"/>
      <c r="H248" s="120"/>
      <c r="I248" s="120"/>
      <c r="J248" s="140"/>
    </row>
    <row r="249" spans="2:10" ht="14.25">
      <c r="B249" s="157"/>
      <c r="C249" s="154"/>
      <c r="D249" s="128" t="s">
        <v>52</v>
      </c>
      <c r="E249" s="125"/>
      <c r="F249" s="119"/>
      <c r="G249" s="119"/>
      <c r="H249" s="119"/>
      <c r="I249" s="119"/>
      <c r="J249" s="139"/>
    </row>
    <row r="250" spans="2:10" ht="14.25">
      <c r="B250" s="157"/>
      <c r="C250" s="154"/>
      <c r="D250" s="128" t="s">
        <v>53</v>
      </c>
      <c r="E250" s="125"/>
      <c r="F250" s="119"/>
      <c r="G250" s="119"/>
      <c r="H250" s="119"/>
      <c r="I250" s="119"/>
      <c r="J250" s="139"/>
    </row>
    <row r="251" spans="2:10" ht="14.25">
      <c r="B251" s="157"/>
      <c r="C251" s="154"/>
      <c r="D251" s="128" t="s">
        <v>54</v>
      </c>
      <c r="E251" s="125"/>
      <c r="F251" s="119"/>
      <c r="G251" s="119"/>
      <c r="H251" s="119"/>
      <c r="I251" s="119"/>
      <c r="J251" s="139"/>
    </row>
    <row r="252" spans="2:10" ht="14.25">
      <c r="B252" s="157"/>
      <c r="C252" s="154"/>
      <c r="D252" s="128" t="s">
        <v>55</v>
      </c>
      <c r="E252" s="125"/>
      <c r="F252" s="119"/>
      <c r="G252" s="119"/>
      <c r="H252" s="119"/>
      <c r="I252" s="119"/>
      <c r="J252" s="139"/>
    </row>
    <row r="253" spans="2:10" ht="14.25">
      <c r="B253" s="157"/>
      <c r="C253" s="154"/>
      <c r="D253" s="128" t="s">
        <v>56</v>
      </c>
      <c r="E253" s="125"/>
      <c r="F253" s="119"/>
      <c r="G253" s="119"/>
      <c r="H253" s="119"/>
      <c r="I253" s="119"/>
      <c r="J253" s="139"/>
    </row>
    <row r="254" spans="2:10" ht="14.25">
      <c r="B254" s="157"/>
      <c r="C254" s="154"/>
      <c r="D254" s="128" t="s">
        <v>57</v>
      </c>
      <c r="E254" s="125"/>
      <c r="F254" s="119"/>
      <c r="G254" s="119"/>
      <c r="H254" s="119"/>
      <c r="I254" s="119"/>
      <c r="J254" s="139"/>
    </row>
    <row r="255" spans="2:10" ht="14.25">
      <c r="B255" s="157"/>
      <c r="C255" s="154"/>
      <c r="D255" s="128" t="s">
        <v>58</v>
      </c>
      <c r="E255" s="127"/>
      <c r="F255" s="122"/>
      <c r="G255" s="122"/>
      <c r="H255" s="122"/>
      <c r="I255" s="122"/>
      <c r="J255" s="141"/>
    </row>
    <row r="256" spans="2:10" ht="14.25">
      <c r="B256" s="157"/>
      <c r="C256" s="154"/>
      <c r="D256" s="128" t="s">
        <v>59</v>
      </c>
      <c r="E256" s="125"/>
      <c r="F256" s="119"/>
      <c r="G256" s="119"/>
      <c r="H256" s="119"/>
      <c r="I256" s="119"/>
      <c r="J256" s="139"/>
    </row>
    <row r="257" spans="2:10" ht="14.25">
      <c r="B257" s="157"/>
      <c r="C257" s="154"/>
      <c r="D257" s="128" t="s">
        <v>60</v>
      </c>
      <c r="E257" s="125"/>
      <c r="F257" s="119"/>
      <c r="G257" s="119"/>
      <c r="H257" s="119"/>
      <c r="I257" s="119"/>
      <c r="J257" s="139"/>
    </row>
    <row r="258" spans="2:10" ht="14.25">
      <c r="B258" s="157"/>
      <c r="C258" s="154"/>
      <c r="D258" s="128" t="s">
        <v>61</v>
      </c>
      <c r="E258" s="125"/>
      <c r="F258" s="119"/>
      <c r="G258" s="119"/>
      <c r="H258" s="119"/>
      <c r="I258" s="119"/>
      <c r="J258" s="139"/>
    </row>
    <row r="259" spans="2:10" ht="14.25">
      <c r="B259" s="157"/>
      <c r="C259" s="154"/>
      <c r="D259" s="128" t="s">
        <v>62</v>
      </c>
      <c r="E259" s="125"/>
      <c r="F259" s="119"/>
      <c r="G259" s="119"/>
      <c r="H259" s="119"/>
      <c r="I259" s="119"/>
      <c r="J259" s="139"/>
    </row>
    <row r="260" spans="2:10" ht="14.25">
      <c r="B260" s="157"/>
      <c r="C260" s="154"/>
      <c r="D260" s="128" t="s">
        <v>135</v>
      </c>
      <c r="E260" s="125"/>
      <c r="F260" s="119"/>
      <c r="G260" s="119"/>
      <c r="H260" s="119"/>
      <c r="I260" s="119"/>
      <c r="J260" s="139"/>
    </row>
    <row r="261" spans="2:10" ht="15">
      <c r="B261" s="157"/>
      <c r="C261" s="154"/>
      <c r="D261" s="129" t="s">
        <v>136</v>
      </c>
      <c r="E261" s="144">
        <f>SUM(E237:E260)</f>
        <v>0</v>
      </c>
      <c r="F261" s="144">
        <f t="shared" ref="F261" si="112">SUM(F237:F260)</f>
        <v>0</v>
      </c>
      <c r="G261" s="144">
        <f t="shared" ref="G261" si="113">SUM(G237:G260)</f>
        <v>0</v>
      </c>
      <c r="H261" s="144">
        <f t="shared" ref="H261" si="114">SUM(H237:H260)</f>
        <v>0</v>
      </c>
      <c r="I261" s="144">
        <f t="shared" ref="I261" si="115">SUM(I237:I260)</f>
        <v>0</v>
      </c>
      <c r="J261" s="147">
        <f t="shared" ref="J261" si="116">SUM(J237:J260)</f>
        <v>0</v>
      </c>
    </row>
    <row r="262" spans="2:10" ht="15">
      <c r="B262" s="157"/>
      <c r="C262" s="154"/>
      <c r="D262" s="130" t="s">
        <v>137</v>
      </c>
      <c r="E262" s="126"/>
      <c r="F262" s="120"/>
      <c r="G262" s="120"/>
      <c r="H262" s="120"/>
      <c r="I262" s="120"/>
      <c r="J262" s="140"/>
    </row>
    <row r="263" spans="2:10">
      <c r="B263" s="157"/>
      <c r="C263" s="154"/>
      <c r="D263" s="131" t="s">
        <v>63</v>
      </c>
      <c r="E263" s="125"/>
      <c r="F263" s="119"/>
      <c r="G263" s="119"/>
      <c r="H263" s="119"/>
      <c r="I263" s="119"/>
      <c r="J263" s="139"/>
    </row>
    <row r="264" spans="2:10">
      <c r="B264" s="157"/>
      <c r="C264" s="154"/>
      <c r="D264" s="131" t="s">
        <v>64</v>
      </c>
      <c r="E264" s="125"/>
      <c r="F264" s="119"/>
      <c r="G264" s="119"/>
      <c r="H264" s="119"/>
      <c r="I264" s="119"/>
      <c r="J264" s="139"/>
    </row>
    <row r="265" spans="2:10">
      <c r="B265" s="157"/>
      <c r="C265" s="154"/>
      <c r="D265" s="131" t="s">
        <v>65</v>
      </c>
      <c r="E265" s="125"/>
      <c r="F265" s="119"/>
      <c r="G265" s="119"/>
      <c r="H265" s="119"/>
      <c r="I265" s="119"/>
      <c r="J265" s="139"/>
    </row>
    <row r="266" spans="2:10">
      <c r="B266" s="157"/>
      <c r="C266" s="154"/>
      <c r="D266" s="131" t="s">
        <v>138</v>
      </c>
      <c r="E266" s="126"/>
      <c r="F266" s="120"/>
      <c r="G266" s="120"/>
      <c r="H266" s="120"/>
      <c r="I266" s="120"/>
      <c r="J266" s="140"/>
    </row>
    <row r="267" spans="2:10">
      <c r="B267" s="157"/>
      <c r="C267" s="154"/>
      <c r="D267" s="131" t="s">
        <v>66</v>
      </c>
      <c r="E267" s="125"/>
      <c r="F267" s="119"/>
      <c r="G267" s="119"/>
      <c r="H267" s="119"/>
      <c r="I267" s="119"/>
      <c r="J267" s="139"/>
    </row>
    <row r="268" spans="2:10">
      <c r="B268" s="157"/>
      <c r="C268" s="154"/>
      <c r="D268" s="131" t="s">
        <v>34</v>
      </c>
      <c r="E268" s="125"/>
      <c r="F268" s="119"/>
      <c r="G268" s="119"/>
      <c r="H268" s="119"/>
      <c r="I268" s="119"/>
      <c r="J268" s="139"/>
    </row>
    <row r="269" spans="2:10">
      <c r="B269" s="157"/>
      <c r="C269" s="154"/>
      <c r="D269" s="131" t="s">
        <v>67</v>
      </c>
      <c r="E269" s="125"/>
      <c r="F269" s="119"/>
      <c r="G269" s="119"/>
      <c r="H269" s="119"/>
      <c r="I269" s="119"/>
      <c r="J269" s="139"/>
    </row>
    <row r="270" spans="2:10">
      <c r="B270" s="157"/>
      <c r="C270" s="154"/>
      <c r="D270" s="131" t="s">
        <v>139</v>
      </c>
      <c r="E270" s="125"/>
      <c r="F270" s="119"/>
      <c r="G270" s="119"/>
      <c r="H270" s="119"/>
      <c r="I270" s="119"/>
      <c r="J270" s="139"/>
    </row>
    <row r="271" spans="2:10">
      <c r="B271" s="157"/>
      <c r="C271" s="154"/>
      <c r="D271" s="131" t="s">
        <v>140</v>
      </c>
      <c r="E271" s="125"/>
      <c r="F271" s="119"/>
      <c r="G271" s="119"/>
      <c r="H271" s="119"/>
      <c r="I271" s="119"/>
      <c r="J271" s="139"/>
    </row>
    <row r="272" spans="2:10">
      <c r="B272" s="157"/>
      <c r="C272" s="154"/>
      <c r="D272" s="131" t="s">
        <v>141</v>
      </c>
      <c r="E272" s="125"/>
      <c r="F272" s="119"/>
      <c r="G272" s="119"/>
      <c r="H272" s="119"/>
      <c r="I272" s="119"/>
      <c r="J272" s="139"/>
    </row>
    <row r="273" spans="2:10" ht="15">
      <c r="B273" s="157"/>
      <c r="C273" s="154"/>
      <c r="D273" s="129" t="s">
        <v>136</v>
      </c>
      <c r="E273" s="144">
        <f>SUM(E263:E272)</f>
        <v>0</v>
      </c>
      <c r="F273" s="144">
        <f t="shared" ref="F273" si="117">SUM(F263:F272)</f>
        <v>0</v>
      </c>
      <c r="G273" s="144">
        <f t="shared" ref="G273" si="118">SUM(G263:G272)</f>
        <v>0</v>
      </c>
      <c r="H273" s="144">
        <f t="shared" ref="H273" si="119">SUM(H263:H272)</f>
        <v>0</v>
      </c>
      <c r="I273" s="144">
        <f t="shared" ref="I273" si="120">SUM(I263:I272)</f>
        <v>0</v>
      </c>
      <c r="J273" s="147">
        <f t="shared" ref="J273" si="121">SUM(J263:J272)</f>
        <v>0</v>
      </c>
    </row>
    <row r="274" spans="2:10" ht="15">
      <c r="B274" s="157"/>
      <c r="C274" s="154"/>
      <c r="D274" s="130" t="s">
        <v>142</v>
      </c>
      <c r="E274" s="125"/>
      <c r="F274" s="119"/>
      <c r="G274" s="119"/>
      <c r="H274" s="119"/>
      <c r="I274" s="119"/>
      <c r="J274" s="139"/>
    </row>
    <row r="275" spans="2:10">
      <c r="B275" s="157"/>
      <c r="C275" s="154"/>
      <c r="D275" s="131" t="s">
        <v>68</v>
      </c>
      <c r="E275" s="125"/>
      <c r="F275" s="119"/>
      <c r="G275" s="119"/>
      <c r="H275" s="119"/>
      <c r="I275" s="119"/>
      <c r="J275" s="139"/>
    </row>
    <row r="276" spans="2:10">
      <c r="B276" s="157"/>
      <c r="C276" s="154"/>
      <c r="D276" s="131" t="s">
        <v>143</v>
      </c>
      <c r="E276" s="125"/>
      <c r="F276" s="119"/>
      <c r="G276" s="119"/>
      <c r="H276" s="119"/>
      <c r="I276" s="119"/>
      <c r="J276" s="139"/>
    </row>
    <row r="277" spans="2:10" ht="15">
      <c r="B277" s="157"/>
      <c r="C277" s="154"/>
      <c r="D277" s="129" t="s">
        <v>144</v>
      </c>
      <c r="E277" s="144">
        <f>SUM(E275:E276)</f>
        <v>0</v>
      </c>
      <c r="F277" s="144">
        <f t="shared" ref="F277" si="122">SUM(F275:F276)</f>
        <v>0</v>
      </c>
      <c r="G277" s="144">
        <f t="shared" ref="G277" si="123">SUM(G275:G276)</f>
        <v>0</v>
      </c>
      <c r="H277" s="144">
        <f t="shared" ref="H277" si="124">SUM(H275:H276)</f>
        <v>0</v>
      </c>
      <c r="I277" s="144">
        <f t="shared" ref="I277" si="125">SUM(I275:I276)</f>
        <v>0</v>
      </c>
      <c r="J277" s="147">
        <f t="shared" ref="J277" si="126">SUM(J275:J276)</f>
        <v>0</v>
      </c>
    </row>
    <row r="278" spans="2:10" ht="15">
      <c r="B278" s="157"/>
      <c r="C278" s="154"/>
      <c r="D278" s="132" t="s">
        <v>145</v>
      </c>
      <c r="E278" s="145">
        <f>E277+E273+E261</f>
        <v>0</v>
      </c>
      <c r="F278" s="145">
        <f t="shared" ref="F278" si="127">F277+F273+F261</f>
        <v>0</v>
      </c>
      <c r="G278" s="145">
        <f t="shared" ref="G278" si="128">G277+G273+G261</f>
        <v>0</v>
      </c>
      <c r="H278" s="145">
        <f t="shared" ref="H278" si="129">H277+H273+H261</f>
        <v>0</v>
      </c>
      <c r="I278" s="145">
        <f t="shared" ref="I278" si="130">I277+I273+I261</f>
        <v>0</v>
      </c>
      <c r="J278" s="148">
        <f t="shared" ref="J278" si="131">J277+J273+J261</f>
        <v>0</v>
      </c>
    </row>
    <row r="279" spans="2:10" ht="15">
      <c r="B279" s="157"/>
      <c r="C279" s="154"/>
      <c r="D279" s="130" t="s">
        <v>146</v>
      </c>
      <c r="E279" s="125"/>
      <c r="F279" s="119"/>
      <c r="G279" s="119"/>
      <c r="H279" s="119"/>
      <c r="I279" s="119"/>
      <c r="J279" s="139"/>
    </row>
    <row r="280" spans="2:10">
      <c r="B280" s="157"/>
      <c r="C280" s="154"/>
      <c r="D280" s="131" t="s">
        <v>69</v>
      </c>
      <c r="E280" s="126"/>
      <c r="F280" s="120"/>
      <c r="G280" s="120"/>
      <c r="H280" s="120"/>
      <c r="I280" s="120"/>
      <c r="J280" s="140"/>
    </row>
    <row r="281" spans="2:10">
      <c r="B281" s="157"/>
      <c r="C281" s="154"/>
      <c r="D281" s="131" t="s">
        <v>70</v>
      </c>
      <c r="E281" s="125"/>
      <c r="F281" s="119"/>
      <c r="G281" s="119"/>
      <c r="H281" s="119"/>
      <c r="I281" s="119"/>
      <c r="J281" s="139"/>
    </row>
    <row r="282" spans="2:10">
      <c r="B282" s="157"/>
      <c r="C282" s="154"/>
      <c r="D282" s="131" t="s">
        <v>71</v>
      </c>
      <c r="E282" s="125"/>
      <c r="F282" s="119"/>
      <c r="G282" s="119"/>
      <c r="H282" s="119"/>
      <c r="I282" s="119"/>
      <c r="J282" s="139"/>
    </row>
    <row r="283" spans="2:10">
      <c r="B283" s="157"/>
      <c r="C283" s="154"/>
      <c r="D283" s="131" t="s">
        <v>72</v>
      </c>
      <c r="E283" s="125"/>
      <c r="F283" s="119"/>
      <c r="G283" s="119"/>
      <c r="H283" s="119"/>
      <c r="I283" s="119"/>
      <c r="J283" s="139"/>
    </row>
    <row r="284" spans="2:10">
      <c r="B284" s="157"/>
      <c r="C284" s="154"/>
      <c r="D284" s="131" t="s">
        <v>73</v>
      </c>
      <c r="E284" s="126"/>
      <c r="F284" s="120"/>
      <c r="G284" s="120"/>
      <c r="H284" s="120"/>
      <c r="I284" s="120"/>
      <c r="J284" s="140"/>
    </row>
    <row r="285" spans="2:10">
      <c r="B285" s="157"/>
      <c r="C285" s="154"/>
      <c r="D285" s="131" t="s">
        <v>147</v>
      </c>
      <c r="E285" s="125"/>
      <c r="F285" s="119"/>
      <c r="G285" s="119"/>
      <c r="H285" s="119"/>
      <c r="I285" s="119"/>
      <c r="J285" s="139"/>
    </row>
    <row r="286" spans="2:10">
      <c r="B286" s="157"/>
      <c r="C286" s="154"/>
      <c r="D286" s="131" t="s">
        <v>148</v>
      </c>
      <c r="E286" s="125"/>
      <c r="F286" s="119"/>
      <c r="G286" s="119"/>
      <c r="H286" s="119"/>
      <c r="I286" s="119"/>
      <c r="J286" s="139"/>
    </row>
    <row r="287" spans="2:10">
      <c r="B287" s="157"/>
      <c r="C287" s="154"/>
      <c r="D287" s="131" t="s">
        <v>149</v>
      </c>
      <c r="E287" s="125"/>
      <c r="F287" s="119"/>
      <c r="G287" s="119"/>
      <c r="H287" s="119"/>
      <c r="I287" s="119"/>
      <c r="J287" s="139"/>
    </row>
    <row r="288" spans="2:10">
      <c r="B288" s="157"/>
      <c r="C288" s="154"/>
      <c r="D288" s="131" t="s">
        <v>110</v>
      </c>
      <c r="E288" s="125"/>
      <c r="F288" s="119"/>
      <c r="G288" s="119"/>
      <c r="H288" s="119"/>
      <c r="I288" s="119"/>
      <c r="J288" s="139"/>
    </row>
    <row r="289" spans="2:10">
      <c r="B289" s="157"/>
      <c r="C289" s="154"/>
      <c r="D289" s="131" t="s">
        <v>150</v>
      </c>
      <c r="E289" s="125"/>
      <c r="F289" s="119"/>
      <c r="G289" s="119"/>
      <c r="H289" s="119"/>
      <c r="I289" s="119"/>
      <c r="J289" s="139"/>
    </row>
    <row r="290" spans="2:10" ht="15">
      <c r="B290" s="157"/>
      <c r="C290" s="154"/>
      <c r="D290" s="129" t="s">
        <v>151</v>
      </c>
      <c r="E290" s="144">
        <f>SUM(E280:E289)</f>
        <v>0</v>
      </c>
      <c r="F290" s="144">
        <f t="shared" ref="F290" si="132">SUM(F280:F289)</f>
        <v>0</v>
      </c>
      <c r="G290" s="144">
        <f t="shared" ref="G290" si="133">SUM(G280:G289)</f>
        <v>0</v>
      </c>
      <c r="H290" s="144">
        <f t="shared" ref="H290" si="134">SUM(H280:H289)</f>
        <v>0</v>
      </c>
      <c r="I290" s="144">
        <f t="shared" ref="I290" si="135">SUM(I280:I289)</f>
        <v>0</v>
      </c>
      <c r="J290" s="147">
        <f t="shared" ref="J290" si="136">SUM(J280:J289)</f>
        <v>0</v>
      </c>
    </row>
    <row r="291" spans="2:10" ht="15">
      <c r="B291" s="157"/>
      <c r="C291" s="154"/>
      <c r="D291" s="133" t="s">
        <v>152</v>
      </c>
      <c r="E291" s="127"/>
      <c r="F291" s="122"/>
      <c r="G291" s="122"/>
      <c r="H291" s="122"/>
      <c r="I291" s="122"/>
      <c r="J291" s="141"/>
    </row>
    <row r="292" spans="2:10">
      <c r="B292" s="157"/>
      <c r="C292" s="154"/>
      <c r="D292" s="131" t="s">
        <v>112</v>
      </c>
      <c r="E292" s="125"/>
      <c r="F292" s="119"/>
      <c r="G292" s="119"/>
      <c r="H292" s="119"/>
      <c r="I292" s="119"/>
      <c r="J292" s="139"/>
    </row>
    <row r="293" spans="2:10" ht="15.75">
      <c r="B293" s="157"/>
      <c r="C293" s="154"/>
      <c r="D293" s="134" t="s">
        <v>151</v>
      </c>
      <c r="E293" s="144">
        <f>E292</f>
        <v>0</v>
      </c>
      <c r="F293" s="144">
        <f t="shared" ref="F293" si="137">F292</f>
        <v>0</v>
      </c>
      <c r="G293" s="144">
        <f t="shared" ref="G293" si="138">G292</f>
        <v>0</v>
      </c>
      <c r="H293" s="144">
        <f t="shared" ref="H293" si="139">H292</f>
        <v>0</v>
      </c>
      <c r="I293" s="144">
        <f t="shared" ref="I293" si="140">I292</f>
        <v>0</v>
      </c>
      <c r="J293" s="147">
        <f t="shared" ref="J293" si="141">J292</f>
        <v>0</v>
      </c>
    </row>
    <row r="294" spans="2:10" ht="16.5" thickBot="1">
      <c r="B294" s="158"/>
      <c r="C294" s="155"/>
      <c r="D294" s="142" t="s">
        <v>153</v>
      </c>
      <c r="E294" s="146">
        <f>E278+E290+E293</f>
        <v>0</v>
      </c>
      <c r="F294" s="146">
        <f t="shared" ref="F294" si="142">F278+F290+F293</f>
        <v>0</v>
      </c>
      <c r="G294" s="146">
        <f t="shared" ref="G294" si="143">G278+G290+G293</f>
        <v>0</v>
      </c>
      <c r="H294" s="146">
        <f t="shared" ref="H294" si="144">H278+H290+H293</f>
        <v>0</v>
      </c>
      <c r="I294" s="146">
        <f t="shared" ref="I294" si="145">I278+I290+I293</f>
        <v>0</v>
      </c>
      <c r="J294" s="149">
        <f t="shared" ref="J294" si="146">J278+J290+J293</f>
        <v>0</v>
      </c>
    </row>
    <row r="295" spans="2:10" ht="15">
      <c r="B295" s="156">
        <v>6</v>
      </c>
      <c r="C295" s="153" t="s">
        <v>160</v>
      </c>
      <c r="D295" s="135" t="s">
        <v>154</v>
      </c>
      <c r="E295" s="136"/>
      <c r="F295" s="137"/>
      <c r="G295" s="137"/>
      <c r="H295" s="137"/>
      <c r="I295" s="137"/>
      <c r="J295" s="138"/>
    </row>
    <row r="296" spans="2:10" ht="14.25">
      <c r="B296" s="157"/>
      <c r="C296" s="154"/>
      <c r="D296" s="128" t="s">
        <v>43</v>
      </c>
      <c r="E296" s="125"/>
      <c r="F296" s="119"/>
      <c r="G296" s="119"/>
      <c r="H296" s="119"/>
      <c r="I296" s="119"/>
      <c r="J296" s="139"/>
    </row>
    <row r="297" spans="2:10" ht="14.25">
      <c r="B297" s="157"/>
      <c r="C297" s="154"/>
      <c r="D297" s="128" t="s">
        <v>44</v>
      </c>
      <c r="E297" s="125"/>
      <c r="F297" s="119"/>
      <c r="G297" s="119"/>
      <c r="H297" s="119"/>
      <c r="I297" s="119"/>
      <c r="J297" s="139"/>
    </row>
    <row r="298" spans="2:10" ht="14.25">
      <c r="B298" s="157"/>
      <c r="C298" s="154"/>
      <c r="D298" s="128" t="s">
        <v>79</v>
      </c>
      <c r="E298" s="125"/>
      <c r="F298" s="119"/>
      <c r="G298" s="119"/>
      <c r="H298" s="119"/>
      <c r="I298" s="119"/>
      <c r="J298" s="139"/>
    </row>
    <row r="299" spans="2:10" ht="14.25">
      <c r="B299" s="157"/>
      <c r="C299" s="154"/>
      <c r="D299" s="128" t="s">
        <v>45</v>
      </c>
      <c r="E299" s="125"/>
      <c r="F299" s="119"/>
      <c r="G299" s="119"/>
      <c r="H299" s="119"/>
      <c r="I299" s="119"/>
      <c r="J299" s="139"/>
    </row>
    <row r="300" spans="2:10" ht="14.25">
      <c r="B300" s="157"/>
      <c r="C300" s="154"/>
      <c r="D300" s="128" t="s">
        <v>46</v>
      </c>
      <c r="E300" s="125"/>
      <c r="F300" s="119"/>
      <c r="G300" s="119"/>
      <c r="H300" s="119"/>
      <c r="I300" s="119"/>
      <c r="J300" s="139"/>
    </row>
    <row r="301" spans="2:10" ht="14.25">
      <c r="B301" s="157"/>
      <c r="C301" s="154"/>
      <c r="D301" s="128" t="s">
        <v>47</v>
      </c>
      <c r="E301" s="125"/>
      <c r="F301" s="119"/>
      <c r="G301" s="119"/>
      <c r="H301" s="119"/>
      <c r="I301" s="119"/>
      <c r="J301" s="139"/>
    </row>
    <row r="302" spans="2:10" ht="14.25">
      <c r="B302" s="157"/>
      <c r="C302" s="154"/>
      <c r="D302" s="128" t="s">
        <v>48</v>
      </c>
      <c r="E302" s="126"/>
      <c r="F302" s="120"/>
      <c r="G302" s="120"/>
      <c r="H302" s="120"/>
      <c r="I302" s="120"/>
      <c r="J302" s="140"/>
    </row>
    <row r="303" spans="2:10" ht="14.25">
      <c r="B303" s="157"/>
      <c r="C303" s="154"/>
      <c r="D303" s="128" t="s">
        <v>80</v>
      </c>
      <c r="E303" s="125"/>
      <c r="F303" s="119"/>
      <c r="G303" s="119"/>
      <c r="H303" s="119"/>
      <c r="I303" s="119"/>
      <c r="J303" s="139"/>
    </row>
    <row r="304" spans="2:10" ht="14.25">
      <c r="B304" s="157"/>
      <c r="C304" s="154"/>
      <c r="D304" s="128" t="s">
        <v>49</v>
      </c>
      <c r="E304" s="125"/>
      <c r="F304" s="119"/>
      <c r="G304" s="119"/>
      <c r="H304" s="119"/>
      <c r="I304" s="119"/>
      <c r="J304" s="139"/>
    </row>
    <row r="305" spans="2:10" ht="14.25">
      <c r="B305" s="157"/>
      <c r="C305" s="154"/>
      <c r="D305" s="128" t="s">
        <v>50</v>
      </c>
      <c r="E305" s="125"/>
      <c r="F305" s="119"/>
      <c r="G305" s="119"/>
      <c r="H305" s="119"/>
      <c r="I305" s="119"/>
      <c r="J305" s="139"/>
    </row>
    <row r="306" spans="2:10" ht="14.25">
      <c r="B306" s="157"/>
      <c r="C306" s="154"/>
      <c r="D306" s="128" t="s">
        <v>51</v>
      </c>
      <c r="E306" s="126"/>
      <c r="F306" s="120"/>
      <c r="G306" s="120"/>
      <c r="H306" s="120"/>
      <c r="I306" s="120"/>
      <c r="J306" s="140"/>
    </row>
    <row r="307" spans="2:10" ht="14.25">
      <c r="B307" s="157"/>
      <c r="C307" s="154"/>
      <c r="D307" s="128" t="s">
        <v>52</v>
      </c>
      <c r="E307" s="125"/>
      <c r="F307" s="119"/>
      <c r="G307" s="119"/>
      <c r="H307" s="119"/>
      <c r="I307" s="119"/>
      <c r="J307" s="139"/>
    </row>
    <row r="308" spans="2:10" ht="14.25">
      <c r="B308" s="157"/>
      <c r="C308" s="154"/>
      <c r="D308" s="128" t="s">
        <v>53</v>
      </c>
      <c r="E308" s="125"/>
      <c r="F308" s="119"/>
      <c r="G308" s="119"/>
      <c r="H308" s="119"/>
      <c r="I308" s="119"/>
      <c r="J308" s="139"/>
    </row>
    <row r="309" spans="2:10" ht="14.25">
      <c r="B309" s="157"/>
      <c r="C309" s="154"/>
      <c r="D309" s="128" t="s">
        <v>54</v>
      </c>
      <c r="E309" s="125"/>
      <c r="F309" s="119"/>
      <c r="G309" s="119"/>
      <c r="H309" s="119"/>
      <c r="I309" s="119"/>
      <c r="J309" s="139"/>
    </row>
    <row r="310" spans="2:10" ht="14.25">
      <c r="B310" s="157"/>
      <c r="C310" s="154"/>
      <c r="D310" s="128" t="s">
        <v>55</v>
      </c>
      <c r="E310" s="125"/>
      <c r="F310" s="119"/>
      <c r="G310" s="119"/>
      <c r="H310" s="119"/>
      <c r="I310" s="119"/>
      <c r="J310" s="139"/>
    </row>
    <row r="311" spans="2:10" ht="14.25">
      <c r="B311" s="157"/>
      <c r="C311" s="154"/>
      <c r="D311" s="128" t="s">
        <v>56</v>
      </c>
      <c r="E311" s="125"/>
      <c r="F311" s="119"/>
      <c r="G311" s="119"/>
      <c r="H311" s="119"/>
      <c r="I311" s="119"/>
      <c r="J311" s="139"/>
    </row>
    <row r="312" spans="2:10" ht="14.25">
      <c r="B312" s="157"/>
      <c r="C312" s="154"/>
      <c r="D312" s="128" t="s">
        <v>57</v>
      </c>
      <c r="E312" s="125"/>
      <c r="F312" s="119"/>
      <c r="G312" s="119"/>
      <c r="H312" s="119"/>
      <c r="I312" s="119"/>
      <c r="J312" s="139"/>
    </row>
    <row r="313" spans="2:10" ht="14.25">
      <c r="B313" s="157"/>
      <c r="C313" s="154"/>
      <c r="D313" s="128" t="s">
        <v>58</v>
      </c>
      <c r="E313" s="127"/>
      <c r="F313" s="122"/>
      <c r="G313" s="122"/>
      <c r="H313" s="122"/>
      <c r="I313" s="122"/>
      <c r="J313" s="141"/>
    </row>
    <row r="314" spans="2:10" ht="14.25">
      <c r="B314" s="157"/>
      <c r="C314" s="154"/>
      <c r="D314" s="128" t="s">
        <v>59</v>
      </c>
      <c r="E314" s="125"/>
      <c r="F314" s="119"/>
      <c r="G314" s="119"/>
      <c r="H314" s="119"/>
      <c r="I314" s="119"/>
      <c r="J314" s="139"/>
    </row>
    <row r="315" spans="2:10" ht="14.25">
      <c r="B315" s="157"/>
      <c r="C315" s="154"/>
      <c r="D315" s="128" t="s">
        <v>60</v>
      </c>
      <c r="E315" s="125"/>
      <c r="F315" s="119"/>
      <c r="G315" s="119"/>
      <c r="H315" s="119"/>
      <c r="I315" s="119"/>
      <c r="J315" s="139"/>
    </row>
    <row r="316" spans="2:10" ht="14.25">
      <c r="B316" s="157"/>
      <c r="C316" s="154"/>
      <c r="D316" s="128" t="s">
        <v>61</v>
      </c>
      <c r="E316" s="125"/>
      <c r="F316" s="119"/>
      <c r="G316" s="119"/>
      <c r="H316" s="119"/>
      <c r="I316" s="119"/>
      <c r="J316" s="139"/>
    </row>
    <row r="317" spans="2:10" ht="14.25">
      <c r="B317" s="157"/>
      <c r="C317" s="154"/>
      <c r="D317" s="128" t="s">
        <v>62</v>
      </c>
      <c r="E317" s="125"/>
      <c r="F317" s="119"/>
      <c r="G317" s="119"/>
      <c r="H317" s="119"/>
      <c r="I317" s="119"/>
      <c r="J317" s="139"/>
    </row>
    <row r="318" spans="2:10" ht="14.25">
      <c r="B318" s="157"/>
      <c r="C318" s="154"/>
      <c r="D318" s="128" t="s">
        <v>135</v>
      </c>
      <c r="E318" s="125"/>
      <c r="F318" s="119"/>
      <c r="G318" s="119"/>
      <c r="H318" s="119"/>
      <c r="I318" s="119"/>
      <c r="J318" s="139"/>
    </row>
    <row r="319" spans="2:10" ht="15">
      <c r="B319" s="157"/>
      <c r="C319" s="154"/>
      <c r="D319" s="129" t="s">
        <v>136</v>
      </c>
      <c r="E319" s="144">
        <f>SUM(E295:E318)</f>
        <v>0</v>
      </c>
      <c r="F319" s="144">
        <f t="shared" ref="F319" si="147">SUM(F295:F318)</f>
        <v>0</v>
      </c>
      <c r="G319" s="144">
        <f t="shared" ref="G319" si="148">SUM(G295:G318)</f>
        <v>0</v>
      </c>
      <c r="H319" s="144">
        <f t="shared" ref="H319" si="149">SUM(H295:H318)</f>
        <v>0</v>
      </c>
      <c r="I319" s="144">
        <f t="shared" ref="I319" si="150">SUM(I295:I318)</f>
        <v>0</v>
      </c>
      <c r="J319" s="147">
        <f t="shared" ref="J319" si="151">SUM(J295:J318)</f>
        <v>0</v>
      </c>
    </row>
    <row r="320" spans="2:10" ht="15">
      <c r="B320" s="157"/>
      <c r="C320" s="154"/>
      <c r="D320" s="130" t="s">
        <v>137</v>
      </c>
      <c r="E320" s="126"/>
      <c r="F320" s="120"/>
      <c r="G320" s="120"/>
      <c r="H320" s="120"/>
      <c r="I320" s="120"/>
      <c r="J320" s="140"/>
    </row>
    <row r="321" spans="2:10">
      <c r="B321" s="157"/>
      <c r="C321" s="154"/>
      <c r="D321" s="131" t="s">
        <v>63</v>
      </c>
      <c r="E321" s="125"/>
      <c r="F321" s="119"/>
      <c r="G321" s="119"/>
      <c r="H321" s="119"/>
      <c r="I321" s="119"/>
      <c r="J321" s="139"/>
    </row>
    <row r="322" spans="2:10">
      <c r="B322" s="157"/>
      <c r="C322" s="154"/>
      <c r="D322" s="131" t="s">
        <v>64</v>
      </c>
      <c r="E322" s="125"/>
      <c r="F322" s="119"/>
      <c r="G322" s="119"/>
      <c r="H322" s="119"/>
      <c r="I322" s="119"/>
      <c r="J322" s="139"/>
    </row>
    <row r="323" spans="2:10">
      <c r="B323" s="157"/>
      <c r="C323" s="154"/>
      <c r="D323" s="131" t="s">
        <v>65</v>
      </c>
      <c r="E323" s="125"/>
      <c r="F323" s="119"/>
      <c r="G323" s="119"/>
      <c r="H323" s="119"/>
      <c r="I323" s="119"/>
      <c r="J323" s="139"/>
    </row>
    <row r="324" spans="2:10">
      <c r="B324" s="157"/>
      <c r="C324" s="154"/>
      <c r="D324" s="131" t="s">
        <v>138</v>
      </c>
      <c r="E324" s="126"/>
      <c r="F324" s="120"/>
      <c r="G324" s="120"/>
      <c r="H324" s="120"/>
      <c r="I324" s="120"/>
      <c r="J324" s="140"/>
    </row>
    <row r="325" spans="2:10">
      <c r="B325" s="157"/>
      <c r="C325" s="154"/>
      <c r="D325" s="131" t="s">
        <v>66</v>
      </c>
      <c r="E325" s="125"/>
      <c r="F325" s="119"/>
      <c r="G325" s="119"/>
      <c r="H325" s="119"/>
      <c r="I325" s="119"/>
      <c r="J325" s="139"/>
    </row>
    <row r="326" spans="2:10">
      <c r="B326" s="157"/>
      <c r="C326" s="154"/>
      <c r="D326" s="131" t="s">
        <v>34</v>
      </c>
      <c r="E326" s="125"/>
      <c r="F326" s="119"/>
      <c r="G326" s="119"/>
      <c r="H326" s="119"/>
      <c r="I326" s="119"/>
      <c r="J326" s="139"/>
    </row>
    <row r="327" spans="2:10">
      <c r="B327" s="157"/>
      <c r="C327" s="154"/>
      <c r="D327" s="131" t="s">
        <v>67</v>
      </c>
      <c r="E327" s="125"/>
      <c r="F327" s="119"/>
      <c r="G327" s="119"/>
      <c r="H327" s="119"/>
      <c r="I327" s="119"/>
      <c r="J327" s="139"/>
    </row>
    <row r="328" spans="2:10">
      <c r="B328" s="157"/>
      <c r="C328" s="154"/>
      <c r="D328" s="131" t="s">
        <v>139</v>
      </c>
      <c r="E328" s="125"/>
      <c r="F328" s="119"/>
      <c r="G328" s="119"/>
      <c r="H328" s="119"/>
      <c r="I328" s="119"/>
      <c r="J328" s="139"/>
    </row>
    <row r="329" spans="2:10">
      <c r="B329" s="157"/>
      <c r="C329" s="154"/>
      <c r="D329" s="131" t="s">
        <v>140</v>
      </c>
      <c r="E329" s="125"/>
      <c r="F329" s="119"/>
      <c r="G329" s="119"/>
      <c r="H329" s="119"/>
      <c r="I329" s="119"/>
      <c r="J329" s="139"/>
    </row>
    <row r="330" spans="2:10">
      <c r="B330" s="157"/>
      <c r="C330" s="154"/>
      <c r="D330" s="131" t="s">
        <v>141</v>
      </c>
      <c r="E330" s="125"/>
      <c r="F330" s="119"/>
      <c r="G330" s="119"/>
      <c r="H330" s="119"/>
      <c r="I330" s="119"/>
      <c r="J330" s="139"/>
    </row>
    <row r="331" spans="2:10" ht="15">
      <c r="B331" s="157"/>
      <c r="C331" s="154"/>
      <c r="D331" s="129" t="s">
        <v>136</v>
      </c>
      <c r="E331" s="144">
        <f>SUM(E321:E330)</f>
        <v>0</v>
      </c>
      <c r="F331" s="144">
        <f t="shared" ref="F331" si="152">SUM(F321:F330)</f>
        <v>0</v>
      </c>
      <c r="G331" s="144">
        <f t="shared" ref="G331" si="153">SUM(G321:G330)</f>
        <v>0</v>
      </c>
      <c r="H331" s="144">
        <f t="shared" ref="H331" si="154">SUM(H321:H330)</f>
        <v>0</v>
      </c>
      <c r="I331" s="144">
        <f t="shared" ref="I331" si="155">SUM(I321:I330)</f>
        <v>0</v>
      </c>
      <c r="J331" s="147">
        <f t="shared" ref="J331" si="156">SUM(J321:J330)</f>
        <v>0</v>
      </c>
    </row>
    <row r="332" spans="2:10" ht="15">
      <c r="B332" s="157"/>
      <c r="C332" s="154"/>
      <c r="D332" s="130" t="s">
        <v>142</v>
      </c>
      <c r="E332" s="125"/>
      <c r="F332" s="119"/>
      <c r="G332" s="119"/>
      <c r="H332" s="119"/>
      <c r="I332" s="119"/>
      <c r="J332" s="139"/>
    </row>
    <row r="333" spans="2:10">
      <c r="B333" s="157"/>
      <c r="C333" s="154"/>
      <c r="D333" s="131" t="s">
        <v>68</v>
      </c>
      <c r="E333" s="125"/>
      <c r="F333" s="119"/>
      <c r="G333" s="119"/>
      <c r="H333" s="119"/>
      <c r="I333" s="119"/>
      <c r="J333" s="139"/>
    </row>
    <row r="334" spans="2:10">
      <c r="B334" s="157"/>
      <c r="C334" s="154"/>
      <c r="D334" s="131" t="s">
        <v>143</v>
      </c>
      <c r="E334" s="125"/>
      <c r="F334" s="119"/>
      <c r="G334" s="119"/>
      <c r="H334" s="119"/>
      <c r="I334" s="119"/>
      <c r="J334" s="139"/>
    </row>
    <row r="335" spans="2:10" ht="15">
      <c r="B335" s="157"/>
      <c r="C335" s="154"/>
      <c r="D335" s="129" t="s">
        <v>144</v>
      </c>
      <c r="E335" s="144">
        <f>SUM(E333:E334)</f>
        <v>0</v>
      </c>
      <c r="F335" s="144">
        <f t="shared" ref="F335" si="157">SUM(F333:F334)</f>
        <v>0</v>
      </c>
      <c r="G335" s="144">
        <f t="shared" ref="G335" si="158">SUM(G333:G334)</f>
        <v>0</v>
      </c>
      <c r="H335" s="144">
        <f t="shared" ref="H335" si="159">SUM(H333:H334)</f>
        <v>0</v>
      </c>
      <c r="I335" s="144">
        <f t="shared" ref="I335" si="160">SUM(I333:I334)</f>
        <v>0</v>
      </c>
      <c r="J335" s="147">
        <f t="shared" ref="J335" si="161">SUM(J333:J334)</f>
        <v>0</v>
      </c>
    </row>
    <row r="336" spans="2:10" ht="15">
      <c r="B336" s="157"/>
      <c r="C336" s="154"/>
      <c r="D336" s="132" t="s">
        <v>145</v>
      </c>
      <c r="E336" s="145">
        <f>E335+E331+E319</f>
        <v>0</v>
      </c>
      <c r="F336" s="145">
        <f t="shared" ref="F336" si="162">F335+F331+F319</f>
        <v>0</v>
      </c>
      <c r="G336" s="145">
        <f t="shared" ref="G336" si="163">G335+G331+G319</f>
        <v>0</v>
      </c>
      <c r="H336" s="145">
        <f t="shared" ref="H336" si="164">H335+H331+H319</f>
        <v>0</v>
      </c>
      <c r="I336" s="145">
        <f t="shared" ref="I336" si="165">I335+I331+I319</f>
        <v>0</v>
      </c>
      <c r="J336" s="148">
        <f t="shared" ref="J336" si="166">J335+J331+J319</f>
        <v>0</v>
      </c>
    </row>
    <row r="337" spans="2:10" ht="15">
      <c r="B337" s="157"/>
      <c r="C337" s="154"/>
      <c r="D337" s="130" t="s">
        <v>146</v>
      </c>
      <c r="E337" s="125"/>
      <c r="F337" s="119"/>
      <c r="G337" s="119"/>
      <c r="H337" s="119"/>
      <c r="I337" s="119"/>
      <c r="J337" s="139"/>
    </row>
    <row r="338" spans="2:10">
      <c r="B338" s="157"/>
      <c r="C338" s="154"/>
      <c r="D338" s="131" t="s">
        <v>69</v>
      </c>
      <c r="E338" s="126"/>
      <c r="F338" s="120"/>
      <c r="G338" s="120"/>
      <c r="H338" s="120"/>
      <c r="I338" s="120"/>
      <c r="J338" s="140"/>
    </row>
    <row r="339" spans="2:10">
      <c r="B339" s="157"/>
      <c r="C339" s="154"/>
      <c r="D339" s="131" t="s">
        <v>70</v>
      </c>
      <c r="E339" s="125"/>
      <c r="F339" s="119"/>
      <c r="G339" s="119"/>
      <c r="H339" s="119"/>
      <c r="I339" s="119"/>
      <c r="J339" s="139"/>
    </row>
    <row r="340" spans="2:10">
      <c r="B340" s="157"/>
      <c r="C340" s="154"/>
      <c r="D340" s="131" t="s">
        <v>71</v>
      </c>
      <c r="E340" s="125"/>
      <c r="F340" s="119"/>
      <c r="G340" s="119"/>
      <c r="H340" s="119"/>
      <c r="I340" s="119"/>
      <c r="J340" s="139"/>
    </row>
    <row r="341" spans="2:10">
      <c r="B341" s="157"/>
      <c r="C341" s="154"/>
      <c r="D341" s="131" t="s">
        <v>72</v>
      </c>
      <c r="E341" s="125"/>
      <c r="F341" s="119"/>
      <c r="G341" s="119"/>
      <c r="H341" s="119"/>
      <c r="I341" s="119"/>
      <c r="J341" s="139"/>
    </row>
    <row r="342" spans="2:10">
      <c r="B342" s="157"/>
      <c r="C342" s="154"/>
      <c r="D342" s="131" t="s">
        <v>73</v>
      </c>
      <c r="E342" s="126"/>
      <c r="F342" s="120"/>
      <c r="G342" s="120"/>
      <c r="H342" s="120"/>
      <c r="I342" s="120"/>
      <c r="J342" s="140"/>
    </row>
    <row r="343" spans="2:10">
      <c r="B343" s="157"/>
      <c r="C343" s="154"/>
      <c r="D343" s="131" t="s">
        <v>147</v>
      </c>
      <c r="E343" s="125"/>
      <c r="F343" s="119"/>
      <c r="G343" s="119"/>
      <c r="H343" s="119"/>
      <c r="I343" s="119"/>
      <c r="J343" s="139"/>
    </row>
    <row r="344" spans="2:10">
      <c r="B344" s="157"/>
      <c r="C344" s="154"/>
      <c r="D344" s="131" t="s">
        <v>148</v>
      </c>
      <c r="E344" s="125"/>
      <c r="F344" s="119"/>
      <c r="G344" s="119"/>
      <c r="H344" s="119"/>
      <c r="I344" s="119"/>
      <c r="J344" s="139"/>
    </row>
    <row r="345" spans="2:10">
      <c r="B345" s="157"/>
      <c r="C345" s="154"/>
      <c r="D345" s="131" t="s">
        <v>149</v>
      </c>
      <c r="E345" s="125"/>
      <c r="F345" s="119"/>
      <c r="G345" s="119"/>
      <c r="H345" s="119"/>
      <c r="I345" s="119"/>
      <c r="J345" s="139"/>
    </row>
    <row r="346" spans="2:10">
      <c r="B346" s="157"/>
      <c r="C346" s="154"/>
      <c r="D346" s="131" t="s">
        <v>110</v>
      </c>
      <c r="E346" s="125"/>
      <c r="F346" s="119"/>
      <c r="G346" s="119"/>
      <c r="H346" s="119"/>
      <c r="I346" s="119"/>
      <c r="J346" s="139"/>
    </row>
    <row r="347" spans="2:10">
      <c r="B347" s="157"/>
      <c r="C347" s="154"/>
      <c r="D347" s="131" t="s">
        <v>150</v>
      </c>
      <c r="E347" s="125"/>
      <c r="F347" s="119"/>
      <c r="G347" s="119"/>
      <c r="H347" s="119"/>
      <c r="I347" s="119"/>
      <c r="J347" s="139"/>
    </row>
    <row r="348" spans="2:10" ht="15">
      <c r="B348" s="157"/>
      <c r="C348" s="154"/>
      <c r="D348" s="129" t="s">
        <v>151</v>
      </c>
      <c r="E348" s="144">
        <f>SUM(E338:E347)</f>
        <v>0</v>
      </c>
      <c r="F348" s="144">
        <f t="shared" ref="F348" si="167">SUM(F338:F347)</f>
        <v>0</v>
      </c>
      <c r="G348" s="144">
        <f t="shared" ref="G348" si="168">SUM(G338:G347)</f>
        <v>0</v>
      </c>
      <c r="H348" s="144">
        <f t="shared" ref="H348" si="169">SUM(H338:H347)</f>
        <v>0</v>
      </c>
      <c r="I348" s="144">
        <f t="shared" ref="I348" si="170">SUM(I338:I347)</f>
        <v>0</v>
      </c>
      <c r="J348" s="147">
        <f t="shared" ref="J348" si="171">SUM(J338:J347)</f>
        <v>0</v>
      </c>
    </row>
    <row r="349" spans="2:10" ht="15">
      <c r="B349" s="157"/>
      <c r="C349" s="154"/>
      <c r="D349" s="133" t="s">
        <v>152</v>
      </c>
      <c r="E349" s="127"/>
      <c r="F349" s="122"/>
      <c r="G349" s="122"/>
      <c r="H349" s="122"/>
      <c r="I349" s="122"/>
      <c r="J349" s="141"/>
    </row>
    <row r="350" spans="2:10">
      <c r="B350" s="157"/>
      <c r="C350" s="154"/>
      <c r="D350" s="131" t="s">
        <v>112</v>
      </c>
      <c r="E350" s="125"/>
      <c r="F350" s="119"/>
      <c r="G350" s="119"/>
      <c r="H350" s="119"/>
      <c r="I350" s="119"/>
      <c r="J350" s="139"/>
    </row>
    <row r="351" spans="2:10" ht="15.75">
      <c r="B351" s="157"/>
      <c r="C351" s="154"/>
      <c r="D351" s="134" t="s">
        <v>151</v>
      </c>
      <c r="E351" s="144">
        <f>E350</f>
        <v>0</v>
      </c>
      <c r="F351" s="144">
        <f t="shared" ref="F351" si="172">F350</f>
        <v>0</v>
      </c>
      <c r="G351" s="144">
        <f t="shared" ref="G351" si="173">G350</f>
        <v>0</v>
      </c>
      <c r="H351" s="144">
        <f t="shared" ref="H351" si="174">H350</f>
        <v>0</v>
      </c>
      <c r="I351" s="144">
        <f t="shared" ref="I351" si="175">I350</f>
        <v>0</v>
      </c>
      <c r="J351" s="147">
        <f t="shared" ref="J351" si="176">J350</f>
        <v>0</v>
      </c>
    </row>
    <row r="352" spans="2:10" ht="16.5" thickBot="1">
      <c r="B352" s="158"/>
      <c r="C352" s="155"/>
      <c r="D352" s="142" t="s">
        <v>153</v>
      </c>
      <c r="E352" s="146">
        <f>E336+E348+E351</f>
        <v>0</v>
      </c>
      <c r="F352" s="146">
        <f t="shared" ref="F352" si="177">F336+F348+F351</f>
        <v>0</v>
      </c>
      <c r="G352" s="146">
        <f t="shared" ref="G352" si="178">G336+G348+G351</f>
        <v>0</v>
      </c>
      <c r="H352" s="146">
        <f t="shared" ref="H352" si="179">H336+H348+H351</f>
        <v>0</v>
      </c>
      <c r="I352" s="146">
        <f t="shared" ref="I352" si="180">I336+I348+I351</f>
        <v>0</v>
      </c>
      <c r="J352" s="149">
        <f t="shared" ref="J352" si="181">J336+J348+J351</f>
        <v>0</v>
      </c>
    </row>
    <row r="353" spans="2:10" ht="15">
      <c r="B353" s="156">
        <v>7</v>
      </c>
      <c r="C353" s="153" t="s">
        <v>161</v>
      </c>
      <c r="D353" s="135" t="s">
        <v>154</v>
      </c>
      <c r="E353" s="136"/>
      <c r="F353" s="137"/>
      <c r="G353" s="137"/>
      <c r="H353" s="137"/>
      <c r="I353" s="137"/>
      <c r="J353" s="138"/>
    </row>
    <row r="354" spans="2:10" ht="14.25">
      <c r="B354" s="157"/>
      <c r="C354" s="154"/>
      <c r="D354" s="128" t="s">
        <v>43</v>
      </c>
      <c r="E354" s="125"/>
      <c r="F354" s="119"/>
      <c r="G354" s="119"/>
      <c r="H354" s="119"/>
      <c r="I354" s="119"/>
      <c r="J354" s="139"/>
    </row>
    <row r="355" spans="2:10" ht="14.25">
      <c r="B355" s="157"/>
      <c r="C355" s="154"/>
      <c r="D355" s="128" t="s">
        <v>44</v>
      </c>
      <c r="E355" s="125"/>
      <c r="F355" s="119"/>
      <c r="G355" s="119"/>
      <c r="H355" s="119"/>
      <c r="I355" s="119"/>
      <c r="J355" s="139"/>
    </row>
    <row r="356" spans="2:10" ht="14.25">
      <c r="B356" s="157"/>
      <c r="C356" s="154"/>
      <c r="D356" s="128" t="s">
        <v>79</v>
      </c>
      <c r="E356" s="125"/>
      <c r="F356" s="119"/>
      <c r="G356" s="119"/>
      <c r="H356" s="119"/>
      <c r="I356" s="119"/>
      <c r="J356" s="139"/>
    </row>
    <row r="357" spans="2:10" ht="14.25">
      <c r="B357" s="157"/>
      <c r="C357" s="154"/>
      <c r="D357" s="128" t="s">
        <v>45</v>
      </c>
      <c r="E357" s="125"/>
      <c r="F357" s="119"/>
      <c r="G357" s="119"/>
      <c r="H357" s="119"/>
      <c r="I357" s="119"/>
      <c r="J357" s="139"/>
    </row>
    <row r="358" spans="2:10" ht="14.25">
      <c r="B358" s="157"/>
      <c r="C358" s="154"/>
      <c r="D358" s="128" t="s">
        <v>46</v>
      </c>
      <c r="E358" s="125"/>
      <c r="F358" s="119"/>
      <c r="G358" s="119"/>
      <c r="H358" s="119"/>
      <c r="I358" s="119"/>
      <c r="J358" s="139"/>
    </row>
    <row r="359" spans="2:10" ht="14.25">
      <c r="B359" s="157"/>
      <c r="C359" s="154"/>
      <c r="D359" s="128" t="s">
        <v>47</v>
      </c>
      <c r="E359" s="125"/>
      <c r="F359" s="119"/>
      <c r="G359" s="119"/>
      <c r="H359" s="119"/>
      <c r="I359" s="119"/>
      <c r="J359" s="139"/>
    </row>
    <row r="360" spans="2:10" ht="14.25">
      <c r="B360" s="157"/>
      <c r="C360" s="154"/>
      <c r="D360" s="128" t="s">
        <v>48</v>
      </c>
      <c r="E360" s="126"/>
      <c r="F360" s="120"/>
      <c r="G360" s="120"/>
      <c r="H360" s="120"/>
      <c r="I360" s="120"/>
      <c r="J360" s="140"/>
    </row>
    <row r="361" spans="2:10" ht="14.25">
      <c r="B361" s="157"/>
      <c r="C361" s="154"/>
      <c r="D361" s="128" t="s">
        <v>80</v>
      </c>
      <c r="E361" s="125"/>
      <c r="F361" s="119"/>
      <c r="G361" s="119"/>
      <c r="H361" s="119"/>
      <c r="I361" s="119"/>
      <c r="J361" s="139"/>
    </row>
    <row r="362" spans="2:10" ht="14.25">
      <c r="B362" s="157"/>
      <c r="C362" s="154"/>
      <c r="D362" s="128" t="s">
        <v>49</v>
      </c>
      <c r="E362" s="125"/>
      <c r="F362" s="119"/>
      <c r="G362" s="119"/>
      <c r="H362" s="119"/>
      <c r="I362" s="119"/>
      <c r="J362" s="139"/>
    </row>
    <row r="363" spans="2:10" ht="14.25">
      <c r="B363" s="157"/>
      <c r="C363" s="154"/>
      <c r="D363" s="128" t="s">
        <v>50</v>
      </c>
      <c r="E363" s="125"/>
      <c r="F363" s="119"/>
      <c r="G363" s="119"/>
      <c r="H363" s="119"/>
      <c r="I363" s="119"/>
      <c r="J363" s="139"/>
    </row>
    <row r="364" spans="2:10" ht="14.25">
      <c r="B364" s="157"/>
      <c r="C364" s="154"/>
      <c r="D364" s="128" t="s">
        <v>51</v>
      </c>
      <c r="E364" s="126"/>
      <c r="F364" s="120"/>
      <c r="G364" s="120"/>
      <c r="H364" s="120"/>
      <c r="I364" s="120"/>
      <c r="J364" s="140"/>
    </row>
    <row r="365" spans="2:10" ht="14.25">
      <c r="B365" s="157"/>
      <c r="C365" s="154"/>
      <c r="D365" s="128" t="s">
        <v>52</v>
      </c>
      <c r="E365" s="125"/>
      <c r="F365" s="119"/>
      <c r="G365" s="119"/>
      <c r="H365" s="119"/>
      <c r="I365" s="119"/>
      <c r="J365" s="139"/>
    </row>
    <row r="366" spans="2:10" ht="14.25">
      <c r="B366" s="157"/>
      <c r="C366" s="154"/>
      <c r="D366" s="128" t="s">
        <v>53</v>
      </c>
      <c r="E366" s="125"/>
      <c r="F366" s="119"/>
      <c r="G366" s="119"/>
      <c r="H366" s="119"/>
      <c r="I366" s="119"/>
      <c r="J366" s="139"/>
    </row>
    <row r="367" spans="2:10" ht="14.25">
      <c r="B367" s="157"/>
      <c r="C367" s="154"/>
      <c r="D367" s="128" t="s">
        <v>54</v>
      </c>
      <c r="E367" s="125"/>
      <c r="F367" s="119"/>
      <c r="G367" s="119"/>
      <c r="H367" s="119"/>
      <c r="I367" s="119"/>
      <c r="J367" s="139"/>
    </row>
    <row r="368" spans="2:10" ht="14.25">
      <c r="B368" s="157"/>
      <c r="C368" s="154"/>
      <c r="D368" s="128" t="s">
        <v>55</v>
      </c>
      <c r="E368" s="125"/>
      <c r="F368" s="119"/>
      <c r="G368" s="119"/>
      <c r="H368" s="119"/>
      <c r="I368" s="119"/>
      <c r="J368" s="139"/>
    </row>
    <row r="369" spans="2:10" ht="14.25">
      <c r="B369" s="157"/>
      <c r="C369" s="154"/>
      <c r="D369" s="128" t="s">
        <v>56</v>
      </c>
      <c r="E369" s="125"/>
      <c r="F369" s="119"/>
      <c r="G369" s="119"/>
      <c r="H369" s="119"/>
      <c r="I369" s="119"/>
      <c r="J369" s="139"/>
    </row>
    <row r="370" spans="2:10" ht="14.25">
      <c r="B370" s="157"/>
      <c r="C370" s="154"/>
      <c r="D370" s="128" t="s">
        <v>57</v>
      </c>
      <c r="E370" s="125"/>
      <c r="F370" s="119"/>
      <c r="G370" s="119"/>
      <c r="H370" s="119"/>
      <c r="I370" s="119"/>
      <c r="J370" s="139"/>
    </row>
    <row r="371" spans="2:10" ht="14.25">
      <c r="B371" s="157"/>
      <c r="C371" s="154"/>
      <c r="D371" s="128" t="s">
        <v>58</v>
      </c>
      <c r="E371" s="127"/>
      <c r="F371" s="122"/>
      <c r="G371" s="122"/>
      <c r="H371" s="122"/>
      <c r="I371" s="122"/>
      <c r="J371" s="141"/>
    </row>
    <row r="372" spans="2:10" ht="14.25">
      <c r="B372" s="157"/>
      <c r="C372" s="154"/>
      <c r="D372" s="128" t="s">
        <v>59</v>
      </c>
      <c r="E372" s="125"/>
      <c r="F372" s="119"/>
      <c r="G372" s="119"/>
      <c r="H372" s="119"/>
      <c r="I372" s="119"/>
      <c r="J372" s="139"/>
    </row>
    <row r="373" spans="2:10" ht="14.25">
      <c r="B373" s="157"/>
      <c r="C373" s="154"/>
      <c r="D373" s="128" t="s">
        <v>60</v>
      </c>
      <c r="E373" s="125"/>
      <c r="F373" s="119"/>
      <c r="G373" s="119"/>
      <c r="H373" s="119"/>
      <c r="I373" s="119"/>
      <c r="J373" s="139"/>
    </row>
    <row r="374" spans="2:10" ht="14.25">
      <c r="B374" s="157"/>
      <c r="C374" s="154"/>
      <c r="D374" s="128" t="s">
        <v>61</v>
      </c>
      <c r="E374" s="125"/>
      <c r="F374" s="119"/>
      <c r="G374" s="119"/>
      <c r="H374" s="119"/>
      <c r="I374" s="119"/>
      <c r="J374" s="139"/>
    </row>
    <row r="375" spans="2:10" ht="14.25">
      <c r="B375" s="157"/>
      <c r="C375" s="154"/>
      <c r="D375" s="128" t="s">
        <v>62</v>
      </c>
      <c r="E375" s="125"/>
      <c r="F375" s="119"/>
      <c r="G375" s="119"/>
      <c r="H375" s="119"/>
      <c r="I375" s="119"/>
      <c r="J375" s="139"/>
    </row>
    <row r="376" spans="2:10" ht="14.25">
      <c r="B376" s="157"/>
      <c r="C376" s="154"/>
      <c r="D376" s="128" t="s">
        <v>135</v>
      </c>
      <c r="E376" s="125"/>
      <c r="F376" s="119"/>
      <c r="G376" s="119"/>
      <c r="H376" s="119"/>
      <c r="I376" s="119"/>
      <c r="J376" s="139"/>
    </row>
    <row r="377" spans="2:10" ht="15">
      <c r="B377" s="157"/>
      <c r="C377" s="154"/>
      <c r="D377" s="129" t="s">
        <v>136</v>
      </c>
      <c r="E377" s="144">
        <f>SUM(E353:E376)</f>
        <v>0</v>
      </c>
      <c r="F377" s="144">
        <f t="shared" ref="F377" si="182">SUM(F353:F376)</f>
        <v>0</v>
      </c>
      <c r="G377" s="144">
        <f t="shared" ref="G377" si="183">SUM(G353:G376)</f>
        <v>0</v>
      </c>
      <c r="H377" s="144">
        <f t="shared" ref="H377" si="184">SUM(H353:H376)</f>
        <v>0</v>
      </c>
      <c r="I377" s="144">
        <f t="shared" ref="I377" si="185">SUM(I353:I376)</f>
        <v>0</v>
      </c>
      <c r="J377" s="147">
        <f t="shared" ref="J377" si="186">SUM(J353:J376)</f>
        <v>0</v>
      </c>
    </row>
    <row r="378" spans="2:10" ht="15">
      <c r="B378" s="157"/>
      <c r="C378" s="154"/>
      <c r="D378" s="130" t="s">
        <v>137</v>
      </c>
      <c r="E378" s="126"/>
      <c r="F378" s="120"/>
      <c r="G378" s="120"/>
      <c r="H378" s="120"/>
      <c r="I378" s="120"/>
      <c r="J378" s="140"/>
    </row>
    <row r="379" spans="2:10">
      <c r="B379" s="157"/>
      <c r="C379" s="154"/>
      <c r="D379" s="131" t="s">
        <v>63</v>
      </c>
      <c r="E379" s="125"/>
      <c r="F379" s="119"/>
      <c r="G379" s="119"/>
      <c r="H379" s="119"/>
      <c r="I379" s="119"/>
      <c r="J379" s="139"/>
    </row>
    <row r="380" spans="2:10">
      <c r="B380" s="157"/>
      <c r="C380" s="154"/>
      <c r="D380" s="131" t="s">
        <v>64</v>
      </c>
      <c r="E380" s="125"/>
      <c r="F380" s="119"/>
      <c r="G380" s="119"/>
      <c r="H380" s="119"/>
      <c r="I380" s="119"/>
      <c r="J380" s="139"/>
    </row>
    <row r="381" spans="2:10">
      <c r="B381" s="157"/>
      <c r="C381" s="154"/>
      <c r="D381" s="131" t="s">
        <v>65</v>
      </c>
      <c r="E381" s="125"/>
      <c r="F381" s="119"/>
      <c r="G381" s="119"/>
      <c r="H381" s="119"/>
      <c r="I381" s="119"/>
      <c r="J381" s="139"/>
    </row>
    <row r="382" spans="2:10">
      <c r="B382" s="157"/>
      <c r="C382" s="154"/>
      <c r="D382" s="131" t="s">
        <v>138</v>
      </c>
      <c r="E382" s="126"/>
      <c r="F382" s="120"/>
      <c r="G382" s="120"/>
      <c r="H382" s="120"/>
      <c r="I382" s="120"/>
      <c r="J382" s="140"/>
    </row>
    <row r="383" spans="2:10">
      <c r="B383" s="157"/>
      <c r="C383" s="154"/>
      <c r="D383" s="131" t="s">
        <v>66</v>
      </c>
      <c r="E383" s="125"/>
      <c r="F383" s="119"/>
      <c r="G383" s="119"/>
      <c r="H383" s="119"/>
      <c r="I383" s="119"/>
      <c r="J383" s="139"/>
    </row>
    <row r="384" spans="2:10">
      <c r="B384" s="157"/>
      <c r="C384" s="154"/>
      <c r="D384" s="131" t="s">
        <v>34</v>
      </c>
      <c r="E384" s="125"/>
      <c r="F384" s="119"/>
      <c r="G384" s="119"/>
      <c r="H384" s="119"/>
      <c r="I384" s="119"/>
      <c r="J384" s="139"/>
    </row>
    <row r="385" spans="2:10">
      <c r="B385" s="157"/>
      <c r="C385" s="154"/>
      <c r="D385" s="131" t="s">
        <v>67</v>
      </c>
      <c r="E385" s="125"/>
      <c r="F385" s="119"/>
      <c r="G385" s="119"/>
      <c r="H385" s="119"/>
      <c r="I385" s="119"/>
      <c r="J385" s="139"/>
    </row>
    <row r="386" spans="2:10">
      <c r="B386" s="157"/>
      <c r="C386" s="154"/>
      <c r="D386" s="131" t="s">
        <v>139</v>
      </c>
      <c r="E386" s="125"/>
      <c r="F386" s="119"/>
      <c r="G386" s="119"/>
      <c r="H386" s="119"/>
      <c r="I386" s="119"/>
      <c r="J386" s="139"/>
    </row>
    <row r="387" spans="2:10">
      <c r="B387" s="157"/>
      <c r="C387" s="154"/>
      <c r="D387" s="131" t="s">
        <v>140</v>
      </c>
      <c r="E387" s="125"/>
      <c r="F387" s="119"/>
      <c r="G387" s="119"/>
      <c r="H387" s="119"/>
      <c r="I387" s="119"/>
      <c r="J387" s="139"/>
    </row>
    <row r="388" spans="2:10">
      <c r="B388" s="157"/>
      <c r="C388" s="154"/>
      <c r="D388" s="131" t="s">
        <v>141</v>
      </c>
      <c r="E388" s="125"/>
      <c r="F388" s="119"/>
      <c r="G388" s="119"/>
      <c r="H388" s="119"/>
      <c r="I388" s="119"/>
      <c r="J388" s="139"/>
    </row>
    <row r="389" spans="2:10" ht="15">
      <c r="B389" s="157"/>
      <c r="C389" s="154"/>
      <c r="D389" s="129" t="s">
        <v>136</v>
      </c>
      <c r="E389" s="144">
        <f>SUM(E379:E388)</f>
        <v>0</v>
      </c>
      <c r="F389" s="144">
        <f t="shared" ref="F389" si="187">SUM(F379:F388)</f>
        <v>0</v>
      </c>
      <c r="G389" s="144">
        <f t="shared" ref="G389" si="188">SUM(G379:G388)</f>
        <v>0</v>
      </c>
      <c r="H389" s="144">
        <f t="shared" ref="H389" si="189">SUM(H379:H388)</f>
        <v>0</v>
      </c>
      <c r="I389" s="144">
        <f t="shared" ref="I389" si="190">SUM(I379:I388)</f>
        <v>0</v>
      </c>
      <c r="J389" s="147">
        <f t="shared" ref="J389" si="191">SUM(J379:J388)</f>
        <v>0</v>
      </c>
    </row>
    <row r="390" spans="2:10" ht="15">
      <c r="B390" s="157"/>
      <c r="C390" s="154"/>
      <c r="D390" s="130" t="s">
        <v>142</v>
      </c>
      <c r="E390" s="125"/>
      <c r="F390" s="119"/>
      <c r="G390" s="119"/>
      <c r="H390" s="119"/>
      <c r="I390" s="119"/>
      <c r="J390" s="139"/>
    </row>
    <row r="391" spans="2:10">
      <c r="B391" s="157"/>
      <c r="C391" s="154"/>
      <c r="D391" s="131" t="s">
        <v>68</v>
      </c>
      <c r="E391" s="125"/>
      <c r="F391" s="119"/>
      <c r="G391" s="119"/>
      <c r="H391" s="119"/>
      <c r="I391" s="119"/>
      <c r="J391" s="139"/>
    </row>
    <row r="392" spans="2:10">
      <c r="B392" s="157"/>
      <c r="C392" s="154"/>
      <c r="D392" s="131" t="s">
        <v>143</v>
      </c>
      <c r="E392" s="125"/>
      <c r="F392" s="119"/>
      <c r="G392" s="119"/>
      <c r="H392" s="119"/>
      <c r="I392" s="119"/>
      <c r="J392" s="139"/>
    </row>
    <row r="393" spans="2:10" ht="15">
      <c r="B393" s="157"/>
      <c r="C393" s="154"/>
      <c r="D393" s="129" t="s">
        <v>144</v>
      </c>
      <c r="E393" s="144">
        <f>SUM(E391:E392)</f>
        <v>0</v>
      </c>
      <c r="F393" s="144">
        <f t="shared" ref="F393" si="192">SUM(F391:F392)</f>
        <v>0</v>
      </c>
      <c r="G393" s="144">
        <f t="shared" ref="G393" si="193">SUM(G391:G392)</f>
        <v>0</v>
      </c>
      <c r="H393" s="144">
        <f t="shared" ref="H393" si="194">SUM(H391:H392)</f>
        <v>0</v>
      </c>
      <c r="I393" s="144">
        <f t="shared" ref="I393" si="195">SUM(I391:I392)</f>
        <v>0</v>
      </c>
      <c r="J393" s="147">
        <f t="shared" ref="J393" si="196">SUM(J391:J392)</f>
        <v>0</v>
      </c>
    </row>
    <row r="394" spans="2:10" ht="15">
      <c r="B394" s="157"/>
      <c r="C394" s="154"/>
      <c r="D394" s="132" t="s">
        <v>145</v>
      </c>
      <c r="E394" s="145">
        <f>E393+E389+E377</f>
        <v>0</v>
      </c>
      <c r="F394" s="145">
        <f t="shared" ref="F394" si="197">F393+F389+F377</f>
        <v>0</v>
      </c>
      <c r="G394" s="145">
        <f t="shared" ref="G394" si="198">G393+G389+G377</f>
        <v>0</v>
      </c>
      <c r="H394" s="145">
        <f t="shared" ref="H394" si="199">H393+H389+H377</f>
        <v>0</v>
      </c>
      <c r="I394" s="145">
        <f t="shared" ref="I394" si="200">I393+I389+I377</f>
        <v>0</v>
      </c>
      <c r="J394" s="148">
        <f t="shared" ref="J394" si="201">J393+J389+J377</f>
        <v>0</v>
      </c>
    </row>
    <row r="395" spans="2:10" ht="15">
      <c r="B395" s="157"/>
      <c r="C395" s="154"/>
      <c r="D395" s="130" t="s">
        <v>146</v>
      </c>
      <c r="E395" s="125"/>
      <c r="F395" s="119"/>
      <c r="G395" s="119"/>
      <c r="H395" s="119"/>
      <c r="I395" s="119"/>
      <c r="J395" s="139"/>
    </row>
    <row r="396" spans="2:10">
      <c r="B396" s="157"/>
      <c r="C396" s="154"/>
      <c r="D396" s="131" t="s">
        <v>69</v>
      </c>
      <c r="E396" s="126"/>
      <c r="F396" s="120"/>
      <c r="G396" s="120"/>
      <c r="H396" s="120"/>
      <c r="I396" s="120"/>
      <c r="J396" s="140"/>
    </row>
    <row r="397" spans="2:10">
      <c r="B397" s="157"/>
      <c r="C397" s="154"/>
      <c r="D397" s="131" t="s">
        <v>70</v>
      </c>
      <c r="E397" s="125"/>
      <c r="F397" s="119"/>
      <c r="G397" s="119"/>
      <c r="H397" s="119"/>
      <c r="I397" s="119"/>
      <c r="J397" s="139"/>
    </row>
    <row r="398" spans="2:10">
      <c r="B398" s="157"/>
      <c r="C398" s="154"/>
      <c r="D398" s="131" t="s">
        <v>71</v>
      </c>
      <c r="E398" s="125"/>
      <c r="F398" s="119"/>
      <c r="G398" s="119"/>
      <c r="H398" s="119"/>
      <c r="I398" s="119"/>
      <c r="J398" s="139"/>
    </row>
    <row r="399" spans="2:10">
      <c r="B399" s="157"/>
      <c r="C399" s="154"/>
      <c r="D399" s="131" t="s">
        <v>72</v>
      </c>
      <c r="E399" s="125"/>
      <c r="F399" s="119"/>
      <c r="G399" s="119"/>
      <c r="H399" s="119"/>
      <c r="I399" s="119"/>
      <c r="J399" s="139"/>
    </row>
    <row r="400" spans="2:10">
      <c r="B400" s="157"/>
      <c r="C400" s="154"/>
      <c r="D400" s="131" t="s">
        <v>73</v>
      </c>
      <c r="E400" s="126"/>
      <c r="F400" s="120"/>
      <c r="G400" s="120"/>
      <c r="H400" s="120"/>
      <c r="I400" s="120"/>
      <c r="J400" s="140"/>
    </row>
    <row r="401" spans="2:10">
      <c r="B401" s="157"/>
      <c r="C401" s="154"/>
      <c r="D401" s="131" t="s">
        <v>147</v>
      </c>
      <c r="E401" s="125"/>
      <c r="F401" s="119"/>
      <c r="G401" s="119"/>
      <c r="H401" s="119"/>
      <c r="I401" s="119"/>
      <c r="J401" s="139"/>
    </row>
    <row r="402" spans="2:10">
      <c r="B402" s="157"/>
      <c r="C402" s="154"/>
      <c r="D402" s="131" t="s">
        <v>148</v>
      </c>
      <c r="E402" s="125"/>
      <c r="F402" s="119"/>
      <c r="G402" s="119"/>
      <c r="H402" s="119"/>
      <c r="I402" s="119"/>
      <c r="J402" s="139"/>
    </row>
    <row r="403" spans="2:10">
      <c r="B403" s="157"/>
      <c r="C403" s="154"/>
      <c r="D403" s="131" t="s">
        <v>149</v>
      </c>
      <c r="E403" s="125"/>
      <c r="F403" s="119"/>
      <c r="G403" s="119"/>
      <c r="H403" s="119"/>
      <c r="I403" s="119"/>
      <c r="J403" s="139"/>
    </row>
    <row r="404" spans="2:10">
      <c r="B404" s="157"/>
      <c r="C404" s="154"/>
      <c r="D404" s="131" t="s">
        <v>110</v>
      </c>
      <c r="E404" s="125"/>
      <c r="F404" s="119"/>
      <c r="G404" s="119"/>
      <c r="H404" s="119"/>
      <c r="I404" s="119"/>
      <c r="J404" s="139"/>
    </row>
    <row r="405" spans="2:10">
      <c r="B405" s="157"/>
      <c r="C405" s="154"/>
      <c r="D405" s="131" t="s">
        <v>150</v>
      </c>
      <c r="E405" s="125"/>
      <c r="F405" s="119"/>
      <c r="G405" s="119"/>
      <c r="H405" s="119"/>
      <c r="I405" s="119"/>
      <c r="J405" s="139"/>
    </row>
    <row r="406" spans="2:10" ht="15">
      <c r="B406" s="157"/>
      <c r="C406" s="154"/>
      <c r="D406" s="129" t="s">
        <v>151</v>
      </c>
      <c r="E406" s="144">
        <f>SUM(E396:E405)</f>
        <v>0</v>
      </c>
      <c r="F406" s="144">
        <f t="shared" ref="F406" si="202">SUM(F396:F405)</f>
        <v>0</v>
      </c>
      <c r="G406" s="144">
        <f t="shared" ref="G406" si="203">SUM(G396:G405)</f>
        <v>0</v>
      </c>
      <c r="H406" s="144">
        <f t="shared" ref="H406" si="204">SUM(H396:H405)</f>
        <v>0</v>
      </c>
      <c r="I406" s="144">
        <f t="shared" ref="I406" si="205">SUM(I396:I405)</f>
        <v>0</v>
      </c>
      <c r="J406" s="147">
        <f t="shared" ref="J406" si="206">SUM(J396:J405)</f>
        <v>0</v>
      </c>
    </row>
    <row r="407" spans="2:10" ht="15">
      <c r="B407" s="157"/>
      <c r="C407" s="154"/>
      <c r="D407" s="133" t="s">
        <v>152</v>
      </c>
      <c r="E407" s="127"/>
      <c r="F407" s="122"/>
      <c r="G407" s="122"/>
      <c r="H407" s="122"/>
      <c r="I407" s="122"/>
      <c r="J407" s="141"/>
    </row>
    <row r="408" spans="2:10">
      <c r="B408" s="157"/>
      <c r="C408" s="154"/>
      <c r="D408" s="131" t="s">
        <v>112</v>
      </c>
      <c r="E408" s="125"/>
      <c r="F408" s="119"/>
      <c r="G408" s="119"/>
      <c r="H408" s="119"/>
      <c r="I408" s="119"/>
      <c r="J408" s="139"/>
    </row>
    <row r="409" spans="2:10" ht="15.75">
      <c r="B409" s="157"/>
      <c r="C409" s="154"/>
      <c r="D409" s="134" t="s">
        <v>151</v>
      </c>
      <c r="E409" s="144">
        <f>E408</f>
        <v>0</v>
      </c>
      <c r="F409" s="144">
        <f t="shared" ref="F409" si="207">F408</f>
        <v>0</v>
      </c>
      <c r="G409" s="144">
        <f t="shared" ref="G409" si="208">G408</f>
        <v>0</v>
      </c>
      <c r="H409" s="144">
        <f t="shared" ref="H409" si="209">H408</f>
        <v>0</v>
      </c>
      <c r="I409" s="144">
        <f t="shared" ref="I409" si="210">I408</f>
        <v>0</v>
      </c>
      <c r="J409" s="147">
        <f t="shared" ref="J409" si="211">J408</f>
        <v>0</v>
      </c>
    </row>
    <row r="410" spans="2:10" ht="16.5" thickBot="1">
      <c r="B410" s="158"/>
      <c r="C410" s="155"/>
      <c r="D410" s="142" t="s">
        <v>153</v>
      </c>
      <c r="E410" s="146">
        <f>E394+E406+E409</f>
        <v>0</v>
      </c>
      <c r="F410" s="146">
        <f t="shared" ref="F410" si="212">F394+F406+F409</f>
        <v>0</v>
      </c>
      <c r="G410" s="146">
        <f t="shared" ref="G410" si="213">G394+G406+G409</f>
        <v>0</v>
      </c>
      <c r="H410" s="146">
        <f t="shared" ref="H410" si="214">H394+H406+H409</f>
        <v>0</v>
      </c>
      <c r="I410" s="146">
        <f t="shared" ref="I410" si="215">I394+I406+I409</f>
        <v>0</v>
      </c>
      <c r="J410" s="149">
        <f t="shared" ref="J410" si="216">J394+J406+J409</f>
        <v>0</v>
      </c>
    </row>
    <row r="411" spans="2:10" ht="15">
      <c r="B411" s="156">
        <v>8</v>
      </c>
      <c r="C411" s="153" t="s">
        <v>162</v>
      </c>
      <c r="D411" s="135" t="s">
        <v>154</v>
      </c>
      <c r="E411" s="136"/>
      <c r="F411" s="137"/>
      <c r="G411" s="137"/>
      <c r="H411" s="137"/>
      <c r="I411" s="137"/>
      <c r="J411" s="138"/>
    </row>
    <row r="412" spans="2:10" ht="14.25">
      <c r="B412" s="157"/>
      <c r="C412" s="154"/>
      <c r="D412" s="128" t="s">
        <v>43</v>
      </c>
      <c r="E412" s="125"/>
      <c r="F412" s="119"/>
      <c r="G412" s="119"/>
      <c r="H412" s="119"/>
      <c r="I412" s="119"/>
      <c r="J412" s="139"/>
    </row>
    <row r="413" spans="2:10" ht="14.25">
      <c r="B413" s="157"/>
      <c r="C413" s="154"/>
      <c r="D413" s="128" t="s">
        <v>44</v>
      </c>
      <c r="E413" s="125"/>
      <c r="F413" s="119"/>
      <c r="G413" s="119"/>
      <c r="H413" s="119"/>
      <c r="I413" s="119"/>
      <c r="J413" s="139"/>
    </row>
    <row r="414" spans="2:10" ht="14.25">
      <c r="B414" s="157"/>
      <c r="C414" s="154"/>
      <c r="D414" s="128" t="s">
        <v>79</v>
      </c>
      <c r="E414" s="125"/>
      <c r="F414" s="119"/>
      <c r="G414" s="119"/>
      <c r="H414" s="119"/>
      <c r="I414" s="119"/>
      <c r="J414" s="139"/>
    </row>
    <row r="415" spans="2:10" ht="14.25">
      <c r="B415" s="157"/>
      <c r="C415" s="154"/>
      <c r="D415" s="128" t="s">
        <v>45</v>
      </c>
      <c r="E415" s="125"/>
      <c r="F415" s="119"/>
      <c r="G415" s="119"/>
      <c r="H415" s="119"/>
      <c r="I415" s="119"/>
      <c r="J415" s="139"/>
    </row>
    <row r="416" spans="2:10" ht="14.25">
      <c r="B416" s="157"/>
      <c r="C416" s="154"/>
      <c r="D416" s="128" t="s">
        <v>46</v>
      </c>
      <c r="E416" s="125"/>
      <c r="F416" s="119"/>
      <c r="G416" s="119"/>
      <c r="H416" s="119"/>
      <c r="I416" s="119"/>
      <c r="J416" s="139"/>
    </row>
    <row r="417" spans="2:10" ht="14.25">
      <c r="B417" s="157"/>
      <c r="C417" s="154"/>
      <c r="D417" s="128" t="s">
        <v>47</v>
      </c>
      <c r="E417" s="125"/>
      <c r="F417" s="119"/>
      <c r="G417" s="119"/>
      <c r="H417" s="119"/>
      <c r="I417" s="119"/>
      <c r="J417" s="139"/>
    </row>
    <row r="418" spans="2:10" ht="14.25">
      <c r="B418" s="157"/>
      <c r="C418" s="154"/>
      <c r="D418" s="128" t="s">
        <v>48</v>
      </c>
      <c r="E418" s="126"/>
      <c r="F418" s="120"/>
      <c r="G418" s="120"/>
      <c r="H418" s="120"/>
      <c r="I418" s="120"/>
      <c r="J418" s="140"/>
    </row>
    <row r="419" spans="2:10" ht="14.25">
      <c r="B419" s="157"/>
      <c r="C419" s="154"/>
      <c r="D419" s="128" t="s">
        <v>80</v>
      </c>
      <c r="E419" s="125"/>
      <c r="F419" s="119"/>
      <c r="G419" s="119"/>
      <c r="H419" s="119"/>
      <c r="I419" s="119"/>
      <c r="J419" s="139"/>
    </row>
    <row r="420" spans="2:10" ht="14.25">
      <c r="B420" s="157"/>
      <c r="C420" s="154"/>
      <c r="D420" s="128" t="s">
        <v>49</v>
      </c>
      <c r="E420" s="125"/>
      <c r="F420" s="119"/>
      <c r="G420" s="119"/>
      <c r="H420" s="119"/>
      <c r="I420" s="119"/>
      <c r="J420" s="139"/>
    </row>
    <row r="421" spans="2:10" ht="14.25">
      <c r="B421" s="157"/>
      <c r="C421" s="154"/>
      <c r="D421" s="128" t="s">
        <v>50</v>
      </c>
      <c r="E421" s="125"/>
      <c r="F421" s="119"/>
      <c r="G421" s="119"/>
      <c r="H421" s="119"/>
      <c r="I421" s="119"/>
      <c r="J421" s="139"/>
    </row>
    <row r="422" spans="2:10" ht="14.25">
      <c r="B422" s="157"/>
      <c r="C422" s="154"/>
      <c r="D422" s="128" t="s">
        <v>51</v>
      </c>
      <c r="E422" s="126"/>
      <c r="F422" s="120"/>
      <c r="G422" s="120"/>
      <c r="H422" s="120"/>
      <c r="I422" s="120"/>
      <c r="J422" s="140"/>
    </row>
    <row r="423" spans="2:10" ht="14.25">
      <c r="B423" s="157"/>
      <c r="C423" s="154"/>
      <c r="D423" s="128" t="s">
        <v>52</v>
      </c>
      <c r="E423" s="125"/>
      <c r="F423" s="119"/>
      <c r="G423" s="119"/>
      <c r="H423" s="119"/>
      <c r="I423" s="119"/>
      <c r="J423" s="139"/>
    </row>
    <row r="424" spans="2:10" ht="14.25">
      <c r="B424" s="157"/>
      <c r="C424" s="154"/>
      <c r="D424" s="128" t="s">
        <v>53</v>
      </c>
      <c r="E424" s="125"/>
      <c r="F424" s="119"/>
      <c r="G424" s="119"/>
      <c r="H424" s="119"/>
      <c r="I424" s="119"/>
      <c r="J424" s="139"/>
    </row>
    <row r="425" spans="2:10" ht="14.25">
      <c r="B425" s="157"/>
      <c r="C425" s="154"/>
      <c r="D425" s="128" t="s">
        <v>54</v>
      </c>
      <c r="E425" s="125"/>
      <c r="F425" s="119"/>
      <c r="G425" s="119"/>
      <c r="H425" s="119"/>
      <c r="I425" s="119"/>
      <c r="J425" s="139"/>
    </row>
    <row r="426" spans="2:10" ht="14.25">
      <c r="B426" s="157"/>
      <c r="C426" s="154"/>
      <c r="D426" s="128" t="s">
        <v>55</v>
      </c>
      <c r="E426" s="125"/>
      <c r="F426" s="119"/>
      <c r="G426" s="119"/>
      <c r="H426" s="119"/>
      <c r="I426" s="119"/>
      <c r="J426" s="139"/>
    </row>
    <row r="427" spans="2:10" ht="14.25">
      <c r="B427" s="157"/>
      <c r="C427" s="154"/>
      <c r="D427" s="128" t="s">
        <v>56</v>
      </c>
      <c r="E427" s="125"/>
      <c r="F427" s="119"/>
      <c r="G427" s="119"/>
      <c r="H427" s="119"/>
      <c r="I427" s="119"/>
      <c r="J427" s="139"/>
    </row>
    <row r="428" spans="2:10" ht="14.25">
      <c r="B428" s="157"/>
      <c r="C428" s="154"/>
      <c r="D428" s="128" t="s">
        <v>57</v>
      </c>
      <c r="E428" s="125"/>
      <c r="F428" s="119"/>
      <c r="G428" s="119"/>
      <c r="H428" s="119"/>
      <c r="I428" s="119"/>
      <c r="J428" s="139"/>
    </row>
    <row r="429" spans="2:10" ht="14.25">
      <c r="B429" s="157"/>
      <c r="C429" s="154"/>
      <c r="D429" s="128" t="s">
        <v>58</v>
      </c>
      <c r="E429" s="127"/>
      <c r="F429" s="122"/>
      <c r="G429" s="122"/>
      <c r="H429" s="122"/>
      <c r="I429" s="122"/>
      <c r="J429" s="141"/>
    </row>
    <row r="430" spans="2:10" ht="14.25">
      <c r="B430" s="157"/>
      <c r="C430" s="154"/>
      <c r="D430" s="128" t="s">
        <v>59</v>
      </c>
      <c r="E430" s="125"/>
      <c r="F430" s="119"/>
      <c r="G430" s="119"/>
      <c r="H430" s="119"/>
      <c r="I430" s="119"/>
      <c r="J430" s="139"/>
    </row>
    <row r="431" spans="2:10" ht="14.25">
      <c r="B431" s="157"/>
      <c r="C431" s="154"/>
      <c r="D431" s="128" t="s">
        <v>60</v>
      </c>
      <c r="E431" s="125"/>
      <c r="F431" s="119"/>
      <c r="G431" s="119"/>
      <c r="H431" s="119"/>
      <c r="I431" s="119"/>
      <c r="J431" s="139"/>
    </row>
    <row r="432" spans="2:10" ht="14.25">
      <c r="B432" s="157"/>
      <c r="C432" s="154"/>
      <c r="D432" s="128" t="s">
        <v>61</v>
      </c>
      <c r="E432" s="125"/>
      <c r="F432" s="119"/>
      <c r="G432" s="119"/>
      <c r="H432" s="119"/>
      <c r="I432" s="119"/>
      <c r="J432" s="139"/>
    </row>
    <row r="433" spans="2:10" ht="14.25">
      <c r="B433" s="157"/>
      <c r="C433" s="154"/>
      <c r="D433" s="128" t="s">
        <v>62</v>
      </c>
      <c r="E433" s="125"/>
      <c r="F433" s="119"/>
      <c r="G433" s="119"/>
      <c r="H433" s="119"/>
      <c r="I433" s="119"/>
      <c r="J433" s="139"/>
    </row>
    <row r="434" spans="2:10" ht="14.25">
      <c r="B434" s="157"/>
      <c r="C434" s="154"/>
      <c r="D434" s="128" t="s">
        <v>135</v>
      </c>
      <c r="E434" s="125"/>
      <c r="F434" s="119"/>
      <c r="G434" s="119"/>
      <c r="H434" s="119"/>
      <c r="I434" s="119"/>
      <c r="J434" s="139"/>
    </row>
    <row r="435" spans="2:10" ht="15">
      <c r="B435" s="157"/>
      <c r="C435" s="154"/>
      <c r="D435" s="129" t="s">
        <v>136</v>
      </c>
      <c r="E435" s="144">
        <f>SUM(E411:E434)</f>
        <v>0</v>
      </c>
      <c r="F435" s="144">
        <f t="shared" ref="F435" si="217">SUM(F411:F434)</f>
        <v>0</v>
      </c>
      <c r="G435" s="144">
        <f t="shared" ref="G435" si="218">SUM(G411:G434)</f>
        <v>0</v>
      </c>
      <c r="H435" s="144">
        <f t="shared" ref="H435" si="219">SUM(H411:H434)</f>
        <v>0</v>
      </c>
      <c r="I435" s="144">
        <f t="shared" ref="I435" si="220">SUM(I411:I434)</f>
        <v>0</v>
      </c>
      <c r="J435" s="147">
        <f t="shared" ref="J435" si="221">SUM(J411:J434)</f>
        <v>0</v>
      </c>
    </row>
    <row r="436" spans="2:10" ht="15">
      <c r="B436" s="157"/>
      <c r="C436" s="154"/>
      <c r="D436" s="130" t="s">
        <v>137</v>
      </c>
      <c r="E436" s="126"/>
      <c r="F436" s="120"/>
      <c r="G436" s="120"/>
      <c r="H436" s="120"/>
      <c r="I436" s="120"/>
      <c r="J436" s="140"/>
    </row>
    <row r="437" spans="2:10">
      <c r="B437" s="157"/>
      <c r="C437" s="154"/>
      <c r="D437" s="131" t="s">
        <v>63</v>
      </c>
      <c r="E437" s="125"/>
      <c r="F437" s="119"/>
      <c r="G437" s="119"/>
      <c r="H437" s="119"/>
      <c r="I437" s="119"/>
      <c r="J437" s="139"/>
    </row>
    <row r="438" spans="2:10">
      <c r="B438" s="157"/>
      <c r="C438" s="154"/>
      <c r="D438" s="131" t="s">
        <v>64</v>
      </c>
      <c r="E438" s="125"/>
      <c r="F438" s="119"/>
      <c r="G438" s="119"/>
      <c r="H438" s="119"/>
      <c r="I438" s="119"/>
      <c r="J438" s="139"/>
    </row>
    <row r="439" spans="2:10">
      <c r="B439" s="157"/>
      <c r="C439" s="154"/>
      <c r="D439" s="131" t="s">
        <v>65</v>
      </c>
      <c r="E439" s="125"/>
      <c r="F439" s="119"/>
      <c r="G439" s="119"/>
      <c r="H439" s="119"/>
      <c r="I439" s="119"/>
      <c r="J439" s="139"/>
    </row>
    <row r="440" spans="2:10">
      <c r="B440" s="157"/>
      <c r="C440" s="154"/>
      <c r="D440" s="131" t="s">
        <v>138</v>
      </c>
      <c r="E440" s="126"/>
      <c r="F440" s="120"/>
      <c r="G440" s="120"/>
      <c r="H440" s="120"/>
      <c r="I440" s="120"/>
      <c r="J440" s="140"/>
    </row>
    <row r="441" spans="2:10">
      <c r="B441" s="157"/>
      <c r="C441" s="154"/>
      <c r="D441" s="131" t="s">
        <v>66</v>
      </c>
      <c r="E441" s="125"/>
      <c r="F441" s="119"/>
      <c r="G441" s="119"/>
      <c r="H441" s="119"/>
      <c r="I441" s="119"/>
      <c r="J441" s="139"/>
    </row>
    <row r="442" spans="2:10">
      <c r="B442" s="157"/>
      <c r="C442" s="154"/>
      <c r="D442" s="131" t="s">
        <v>34</v>
      </c>
      <c r="E442" s="125"/>
      <c r="F442" s="119"/>
      <c r="G442" s="119"/>
      <c r="H442" s="119"/>
      <c r="I442" s="119"/>
      <c r="J442" s="139"/>
    </row>
    <row r="443" spans="2:10">
      <c r="B443" s="157"/>
      <c r="C443" s="154"/>
      <c r="D443" s="131" t="s">
        <v>67</v>
      </c>
      <c r="E443" s="125"/>
      <c r="F443" s="119"/>
      <c r="G443" s="119"/>
      <c r="H443" s="119"/>
      <c r="I443" s="119"/>
      <c r="J443" s="139"/>
    </row>
    <row r="444" spans="2:10">
      <c r="B444" s="157"/>
      <c r="C444" s="154"/>
      <c r="D444" s="131" t="s">
        <v>139</v>
      </c>
      <c r="E444" s="125"/>
      <c r="F444" s="119"/>
      <c r="G444" s="119"/>
      <c r="H444" s="119"/>
      <c r="I444" s="119"/>
      <c r="J444" s="139"/>
    </row>
    <row r="445" spans="2:10">
      <c r="B445" s="157"/>
      <c r="C445" s="154"/>
      <c r="D445" s="131" t="s">
        <v>140</v>
      </c>
      <c r="E445" s="125"/>
      <c r="F445" s="119"/>
      <c r="G445" s="119"/>
      <c r="H445" s="119"/>
      <c r="I445" s="119"/>
      <c r="J445" s="139"/>
    </row>
    <row r="446" spans="2:10">
      <c r="B446" s="157"/>
      <c r="C446" s="154"/>
      <c r="D446" s="131" t="s">
        <v>141</v>
      </c>
      <c r="E446" s="125"/>
      <c r="F446" s="119"/>
      <c r="G446" s="119"/>
      <c r="H446" s="119"/>
      <c r="I446" s="119"/>
      <c r="J446" s="139"/>
    </row>
    <row r="447" spans="2:10" ht="15">
      <c r="B447" s="157"/>
      <c r="C447" s="154"/>
      <c r="D447" s="129" t="s">
        <v>136</v>
      </c>
      <c r="E447" s="144">
        <f>SUM(E437:E446)</f>
        <v>0</v>
      </c>
      <c r="F447" s="144">
        <f t="shared" ref="F447" si="222">SUM(F437:F446)</f>
        <v>0</v>
      </c>
      <c r="G447" s="144">
        <f t="shared" ref="G447" si="223">SUM(G437:G446)</f>
        <v>0</v>
      </c>
      <c r="H447" s="144">
        <f t="shared" ref="H447" si="224">SUM(H437:H446)</f>
        <v>0</v>
      </c>
      <c r="I447" s="144">
        <f t="shared" ref="I447" si="225">SUM(I437:I446)</f>
        <v>0</v>
      </c>
      <c r="J447" s="147">
        <f t="shared" ref="J447" si="226">SUM(J437:J446)</f>
        <v>0</v>
      </c>
    </row>
    <row r="448" spans="2:10" ht="15">
      <c r="B448" s="157"/>
      <c r="C448" s="154"/>
      <c r="D448" s="130" t="s">
        <v>142</v>
      </c>
      <c r="E448" s="125"/>
      <c r="F448" s="119"/>
      <c r="G448" s="119"/>
      <c r="H448" s="119"/>
      <c r="I448" s="119"/>
      <c r="J448" s="139"/>
    </row>
    <row r="449" spans="2:10">
      <c r="B449" s="157"/>
      <c r="C449" s="154"/>
      <c r="D449" s="131" t="s">
        <v>68</v>
      </c>
      <c r="E449" s="125"/>
      <c r="F449" s="119"/>
      <c r="G449" s="119"/>
      <c r="H449" s="119"/>
      <c r="I449" s="119"/>
      <c r="J449" s="139"/>
    </row>
    <row r="450" spans="2:10">
      <c r="B450" s="157"/>
      <c r="C450" s="154"/>
      <c r="D450" s="131" t="s">
        <v>143</v>
      </c>
      <c r="E450" s="125"/>
      <c r="F450" s="119"/>
      <c r="G450" s="119"/>
      <c r="H450" s="119"/>
      <c r="I450" s="119"/>
      <c r="J450" s="139"/>
    </row>
    <row r="451" spans="2:10" ht="15">
      <c r="B451" s="157"/>
      <c r="C451" s="154"/>
      <c r="D451" s="129" t="s">
        <v>144</v>
      </c>
      <c r="E451" s="144">
        <f>SUM(E449:E450)</f>
        <v>0</v>
      </c>
      <c r="F451" s="144">
        <f t="shared" ref="F451" si="227">SUM(F449:F450)</f>
        <v>0</v>
      </c>
      <c r="G451" s="144">
        <f t="shared" ref="G451" si="228">SUM(G449:G450)</f>
        <v>0</v>
      </c>
      <c r="H451" s="144">
        <f t="shared" ref="H451" si="229">SUM(H449:H450)</f>
        <v>0</v>
      </c>
      <c r="I451" s="144">
        <f t="shared" ref="I451" si="230">SUM(I449:I450)</f>
        <v>0</v>
      </c>
      <c r="J451" s="147">
        <f t="shared" ref="J451" si="231">SUM(J449:J450)</f>
        <v>0</v>
      </c>
    </row>
    <row r="452" spans="2:10" ht="15">
      <c r="B452" s="157"/>
      <c r="C452" s="154"/>
      <c r="D452" s="132" t="s">
        <v>145</v>
      </c>
      <c r="E452" s="145">
        <f>E451+E447+E435</f>
        <v>0</v>
      </c>
      <c r="F452" s="145">
        <f t="shared" ref="F452" si="232">F451+F447+F435</f>
        <v>0</v>
      </c>
      <c r="G452" s="145">
        <f t="shared" ref="G452" si="233">G451+G447+G435</f>
        <v>0</v>
      </c>
      <c r="H452" s="145">
        <f t="shared" ref="H452" si="234">H451+H447+H435</f>
        <v>0</v>
      </c>
      <c r="I452" s="145">
        <f t="shared" ref="I452" si="235">I451+I447+I435</f>
        <v>0</v>
      </c>
      <c r="J452" s="148">
        <f t="shared" ref="J452" si="236">J451+J447+J435</f>
        <v>0</v>
      </c>
    </row>
    <row r="453" spans="2:10" ht="15">
      <c r="B453" s="157"/>
      <c r="C453" s="154"/>
      <c r="D453" s="130" t="s">
        <v>146</v>
      </c>
      <c r="E453" s="125"/>
      <c r="F453" s="119"/>
      <c r="G453" s="119"/>
      <c r="H453" s="119"/>
      <c r="I453" s="119"/>
      <c r="J453" s="139"/>
    </row>
    <row r="454" spans="2:10">
      <c r="B454" s="157"/>
      <c r="C454" s="154"/>
      <c r="D454" s="131" t="s">
        <v>69</v>
      </c>
      <c r="E454" s="126"/>
      <c r="F454" s="120"/>
      <c r="G454" s="120"/>
      <c r="H454" s="120"/>
      <c r="I454" s="120"/>
      <c r="J454" s="140"/>
    </row>
    <row r="455" spans="2:10">
      <c r="B455" s="157"/>
      <c r="C455" s="154"/>
      <c r="D455" s="131" t="s">
        <v>70</v>
      </c>
      <c r="E455" s="125"/>
      <c r="F455" s="119"/>
      <c r="G455" s="119"/>
      <c r="H455" s="119"/>
      <c r="I455" s="119"/>
      <c r="J455" s="139"/>
    </row>
    <row r="456" spans="2:10">
      <c r="B456" s="157"/>
      <c r="C456" s="154"/>
      <c r="D456" s="131" t="s">
        <v>71</v>
      </c>
      <c r="E456" s="125"/>
      <c r="F456" s="119"/>
      <c r="G456" s="119"/>
      <c r="H456" s="119"/>
      <c r="I456" s="119"/>
      <c r="J456" s="139"/>
    </row>
    <row r="457" spans="2:10">
      <c r="B457" s="157"/>
      <c r="C457" s="154"/>
      <c r="D457" s="131" t="s">
        <v>72</v>
      </c>
      <c r="E457" s="125"/>
      <c r="F457" s="119"/>
      <c r="G457" s="119"/>
      <c r="H457" s="119"/>
      <c r="I457" s="119"/>
      <c r="J457" s="139"/>
    </row>
    <row r="458" spans="2:10">
      <c r="B458" s="157"/>
      <c r="C458" s="154"/>
      <c r="D458" s="131" t="s">
        <v>73</v>
      </c>
      <c r="E458" s="126"/>
      <c r="F458" s="120"/>
      <c r="G458" s="120"/>
      <c r="H458" s="120"/>
      <c r="I458" s="120"/>
      <c r="J458" s="140"/>
    </row>
    <row r="459" spans="2:10">
      <c r="B459" s="157"/>
      <c r="C459" s="154"/>
      <c r="D459" s="131" t="s">
        <v>147</v>
      </c>
      <c r="E459" s="125"/>
      <c r="F459" s="119"/>
      <c r="G459" s="119"/>
      <c r="H459" s="119"/>
      <c r="I459" s="119"/>
      <c r="J459" s="139"/>
    </row>
    <row r="460" spans="2:10">
      <c r="B460" s="157"/>
      <c r="C460" s="154"/>
      <c r="D460" s="131" t="s">
        <v>148</v>
      </c>
      <c r="E460" s="125"/>
      <c r="F460" s="119"/>
      <c r="G460" s="119"/>
      <c r="H460" s="119"/>
      <c r="I460" s="119"/>
      <c r="J460" s="139"/>
    </row>
    <row r="461" spans="2:10">
      <c r="B461" s="157"/>
      <c r="C461" s="154"/>
      <c r="D461" s="131" t="s">
        <v>149</v>
      </c>
      <c r="E461" s="125"/>
      <c r="F461" s="119"/>
      <c r="G461" s="119"/>
      <c r="H461" s="119"/>
      <c r="I461" s="119"/>
      <c r="J461" s="139"/>
    </row>
    <row r="462" spans="2:10">
      <c r="B462" s="157"/>
      <c r="C462" s="154"/>
      <c r="D462" s="131" t="s">
        <v>110</v>
      </c>
      <c r="E462" s="125"/>
      <c r="F462" s="119"/>
      <c r="G462" s="119"/>
      <c r="H462" s="119"/>
      <c r="I462" s="119"/>
      <c r="J462" s="139"/>
    </row>
    <row r="463" spans="2:10">
      <c r="B463" s="157"/>
      <c r="C463" s="154"/>
      <c r="D463" s="131" t="s">
        <v>150</v>
      </c>
      <c r="E463" s="125"/>
      <c r="F463" s="119"/>
      <c r="G463" s="119"/>
      <c r="H463" s="119"/>
      <c r="I463" s="119"/>
      <c r="J463" s="139"/>
    </row>
    <row r="464" spans="2:10" ht="15">
      <c r="B464" s="157"/>
      <c r="C464" s="154"/>
      <c r="D464" s="129" t="s">
        <v>151</v>
      </c>
      <c r="E464" s="144">
        <f>SUM(E454:E463)</f>
        <v>0</v>
      </c>
      <c r="F464" s="144">
        <f t="shared" ref="F464" si="237">SUM(F454:F463)</f>
        <v>0</v>
      </c>
      <c r="G464" s="144">
        <f t="shared" ref="G464" si="238">SUM(G454:G463)</f>
        <v>0</v>
      </c>
      <c r="H464" s="144">
        <f t="shared" ref="H464" si="239">SUM(H454:H463)</f>
        <v>0</v>
      </c>
      <c r="I464" s="144">
        <f t="shared" ref="I464" si="240">SUM(I454:I463)</f>
        <v>0</v>
      </c>
      <c r="J464" s="147">
        <f t="shared" ref="J464" si="241">SUM(J454:J463)</f>
        <v>0</v>
      </c>
    </row>
    <row r="465" spans="2:10" ht="15">
      <c r="B465" s="157"/>
      <c r="C465" s="154"/>
      <c r="D465" s="133" t="s">
        <v>152</v>
      </c>
      <c r="E465" s="127"/>
      <c r="F465" s="122"/>
      <c r="G465" s="122"/>
      <c r="H465" s="122"/>
      <c r="I465" s="122"/>
      <c r="J465" s="141"/>
    </row>
    <row r="466" spans="2:10">
      <c r="B466" s="157"/>
      <c r="C466" s="154"/>
      <c r="D466" s="131" t="s">
        <v>112</v>
      </c>
      <c r="E466" s="125"/>
      <c r="F466" s="119"/>
      <c r="G466" s="119"/>
      <c r="H466" s="119"/>
      <c r="I466" s="119"/>
      <c r="J466" s="139"/>
    </row>
    <row r="467" spans="2:10" ht="15.75">
      <c r="B467" s="157"/>
      <c r="C467" s="154"/>
      <c r="D467" s="134" t="s">
        <v>151</v>
      </c>
      <c r="E467" s="144">
        <f>E466</f>
        <v>0</v>
      </c>
      <c r="F467" s="144">
        <f t="shared" ref="F467" si="242">F466</f>
        <v>0</v>
      </c>
      <c r="G467" s="144">
        <f t="shared" ref="G467" si="243">G466</f>
        <v>0</v>
      </c>
      <c r="H467" s="144">
        <f t="shared" ref="H467" si="244">H466</f>
        <v>0</v>
      </c>
      <c r="I467" s="144">
        <f t="shared" ref="I467" si="245">I466</f>
        <v>0</v>
      </c>
      <c r="J467" s="147">
        <f t="shared" ref="J467" si="246">J466</f>
        <v>0</v>
      </c>
    </row>
    <row r="468" spans="2:10" ht="16.5" thickBot="1">
      <c r="B468" s="158"/>
      <c r="C468" s="155"/>
      <c r="D468" s="142" t="s">
        <v>153</v>
      </c>
      <c r="E468" s="146">
        <f>E452+E464+E467</f>
        <v>0</v>
      </c>
      <c r="F468" s="146">
        <f t="shared" ref="F468" si="247">F452+F464+F467</f>
        <v>0</v>
      </c>
      <c r="G468" s="146">
        <f t="shared" ref="G468" si="248">G452+G464+G467</f>
        <v>0</v>
      </c>
      <c r="H468" s="146">
        <f t="shared" ref="H468" si="249">H452+H464+H467</f>
        <v>0</v>
      </c>
      <c r="I468" s="146">
        <f t="shared" ref="I468" si="250">I452+I464+I467</f>
        <v>0</v>
      </c>
      <c r="J468" s="149">
        <f t="shared" ref="J468" si="251">J452+J464+J467</f>
        <v>0</v>
      </c>
    </row>
    <row r="469" spans="2:10" ht="15">
      <c r="B469" s="156">
        <v>9</v>
      </c>
      <c r="C469" s="153" t="s">
        <v>163</v>
      </c>
      <c r="D469" s="135" t="s">
        <v>154</v>
      </c>
      <c r="E469" s="136"/>
      <c r="F469" s="137"/>
      <c r="G469" s="137"/>
      <c r="H469" s="137"/>
      <c r="I469" s="137"/>
      <c r="J469" s="138"/>
    </row>
    <row r="470" spans="2:10" ht="14.25">
      <c r="B470" s="157"/>
      <c r="C470" s="154"/>
      <c r="D470" s="128" t="s">
        <v>43</v>
      </c>
      <c r="E470" s="125"/>
      <c r="F470" s="119"/>
      <c r="G470" s="119"/>
      <c r="H470" s="119"/>
      <c r="I470" s="119"/>
      <c r="J470" s="139"/>
    </row>
    <row r="471" spans="2:10" ht="14.25">
      <c r="B471" s="157"/>
      <c r="C471" s="154"/>
      <c r="D471" s="128" t="s">
        <v>44</v>
      </c>
      <c r="E471" s="125"/>
      <c r="F471" s="119"/>
      <c r="G471" s="119"/>
      <c r="H471" s="119"/>
      <c r="I471" s="119"/>
      <c r="J471" s="139"/>
    </row>
    <row r="472" spans="2:10" ht="14.25">
      <c r="B472" s="157"/>
      <c r="C472" s="154"/>
      <c r="D472" s="128" t="s">
        <v>79</v>
      </c>
      <c r="E472" s="125"/>
      <c r="F472" s="119"/>
      <c r="G472" s="119"/>
      <c r="H472" s="119"/>
      <c r="I472" s="119"/>
      <c r="J472" s="139"/>
    </row>
    <row r="473" spans="2:10" ht="14.25">
      <c r="B473" s="157"/>
      <c r="C473" s="154"/>
      <c r="D473" s="128" t="s">
        <v>45</v>
      </c>
      <c r="E473" s="125"/>
      <c r="F473" s="119"/>
      <c r="G473" s="119"/>
      <c r="H473" s="119"/>
      <c r="I473" s="119"/>
      <c r="J473" s="139"/>
    </row>
    <row r="474" spans="2:10" ht="14.25">
      <c r="B474" s="157"/>
      <c r="C474" s="154"/>
      <c r="D474" s="128" t="s">
        <v>46</v>
      </c>
      <c r="E474" s="125"/>
      <c r="F474" s="119"/>
      <c r="G474" s="119"/>
      <c r="H474" s="119"/>
      <c r="I474" s="119"/>
      <c r="J474" s="139"/>
    </row>
    <row r="475" spans="2:10" ht="14.25">
      <c r="B475" s="157"/>
      <c r="C475" s="154"/>
      <c r="D475" s="128" t="s">
        <v>47</v>
      </c>
      <c r="E475" s="125"/>
      <c r="F475" s="119"/>
      <c r="G475" s="119"/>
      <c r="H475" s="119"/>
      <c r="I475" s="119"/>
      <c r="J475" s="139"/>
    </row>
    <row r="476" spans="2:10" ht="14.25">
      <c r="B476" s="157"/>
      <c r="C476" s="154"/>
      <c r="D476" s="128" t="s">
        <v>48</v>
      </c>
      <c r="E476" s="126"/>
      <c r="F476" s="120"/>
      <c r="G476" s="120"/>
      <c r="H476" s="120"/>
      <c r="I476" s="120"/>
      <c r="J476" s="140"/>
    </row>
    <row r="477" spans="2:10" ht="14.25">
      <c r="B477" s="157"/>
      <c r="C477" s="154"/>
      <c r="D477" s="128" t="s">
        <v>80</v>
      </c>
      <c r="E477" s="125"/>
      <c r="F477" s="119"/>
      <c r="G477" s="119"/>
      <c r="H477" s="119"/>
      <c r="I477" s="119"/>
      <c r="J477" s="139"/>
    </row>
    <row r="478" spans="2:10" ht="14.25">
      <c r="B478" s="157"/>
      <c r="C478" s="154"/>
      <c r="D478" s="128" t="s">
        <v>49</v>
      </c>
      <c r="E478" s="125"/>
      <c r="F478" s="119"/>
      <c r="G478" s="119"/>
      <c r="H478" s="119"/>
      <c r="I478" s="119"/>
      <c r="J478" s="139"/>
    </row>
    <row r="479" spans="2:10" ht="14.25">
      <c r="B479" s="157"/>
      <c r="C479" s="154"/>
      <c r="D479" s="128" t="s">
        <v>50</v>
      </c>
      <c r="E479" s="125"/>
      <c r="F479" s="119"/>
      <c r="G479" s="119"/>
      <c r="H479" s="119"/>
      <c r="I479" s="119"/>
      <c r="J479" s="139"/>
    </row>
    <row r="480" spans="2:10" ht="14.25">
      <c r="B480" s="157"/>
      <c r="C480" s="154"/>
      <c r="D480" s="128" t="s">
        <v>51</v>
      </c>
      <c r="E480" s="126"/>
      <c r="F480" s="120"/>
      <c r="G480" s="120"/>
      <c r="H480" s="120"/>
      <c r="I480" s="120"/>
      <c r="J480" s="140"/>
    </row>
    <row r="481" spans="2:10" ht="14.25">
      <c r="B481" s="157"/>
      <c r="C481" s="154"/>
      <c r="D481" s="128" t="s">
        <v>52</v>
      </c>
      <c r="E481" s="125"/>
      <c r="F481" s="119"/>
      <c r="G481" s="119"/>
      <c r="H481" s="119"/>
      <c r="I481" s="119"/>
      <c r="J481" s="139"/>
    </row>
    <row r="482" spans="2:10" ht="14.25">
      <c r="B482" s="157"/>
      <c r="C482" s="154"/>
      <c r="D482" s="128" t="s">
        <v>53</v>
      </c>
      <c r="E482" s="125"/>
      <c r="F482" s="119"/>
      <c r="G482" s="119"/>
      <c r="H482" s="119"/>
      <c r="I482" s="119"/>
      <c r="J482" s="139"/>
    </row>
    <row r="483" spans="2:10" ht="14.25">
      <c r="B483" s="157"/>
      <c r="C483" s="154"/>
      <c r="D483" s="128" t="s">
        <v>54</v>
      </c>
      <c r="E483" s="125"/>
      <c r="F483" s="119"/>
      <c r="G483" s="119"/>
      <c r="H483" s="119"/>
      <c r="I483" s="119"/>
      <c r="J483" s="139"/>
    </row>
    <row r="484" spans="2:10" ht="14.25">
      <c r="B484" s="157"/>
      <c r="C484" s="154"/>
      <c r="D484" s="128" t="s">
        <v>55</v>
      </c>
      <c r="E484" s="125"/>
      <c r="F484" s="119"/>
      <c r="G484" s="119"/>
      <c r="H484" s="119"/>
      <c r="I484" s="119"/>
      <c r="J484" s="139"/>
    </row>
    <row r="485" spans="2:10" ht="14.25">
      <c r="B485" s="157"/>
      <c r="C485" s="154"/>
      <c r="D485" s="128" t="s">
        <v>56</v>
      </c>
      <c r="E485" s="125"/>
      <c r="F485" s="119"/>
      <c r="G485" s="119"/>
      <c r="H485" s="119"/>
      <c r="I485" s="119"/>
      <c r="J485" s="139"/>
    </row>
    <row r="486" spans="2:10" ht="14.25">
      <c r="B486" s="157"/>
      <c r="C486" s="154"/>
      <c r="D486" s="128" t="s">
        <v>57</v>
      </c>
      <c r="E486" s="125"/>
      <c r="F486" s="119"/>
      <c r="G486" s="119"/>
      <c r="H486" s="119"/>
      <c r="I486" s="119"/>
      <c r="J486" s="139"/>
    </row>
    <row r="487" spans="2:10" ht="14.25">
      <c r="B487" s="157"/>
      <c r="C487" s="154"/>
      <c r="D487" s="128" t="s">
        <v>58</v>
      </c>
      <c r="E487" s="127"/>
      <c r="F487" s="122"/>
      <c r="G487" s="122"/>
      <c r="H487" s="122"/>
      <c r="I487" s="122"/>
      <c r="J487" s="141"/>
    </row>
    <row r="488" spans="2:10" ht="14.25">
      <c r="B488" s="157"/>
      <c r="C488" s="154"/>
      <c r="D488" s="128" t="s">
        <v>59</v>
      </c>
      <c r="E488" s="125"/>
      <c r="F488" s="119"/>
      <c r="G488" s="119"/>
      <c r="H488" s="119"/>
      <c r="I488" s="119"/>
      <c r="J488" s="139"/>
    </row>
    <row r="489" spans="2:10" ht="14.25">
      <c r="B489" s="157"/>
      <c r="C489" s="154"/>
      <c r="D489" s="128" t="s">
        <v>60</v>
      </c>
      <c r="E489" s="125"/>
      <c r="F489" s="119"/>
      <c r="G489" s="119"/>
      <c r="H489" s="119"/>
      <c r="I489" s="119"/>
      <c r="J489" s="139"/>
    </row>
    <row r="490" spans="2:10" ht="14.25">
      <c r="B490" s="157"/>
      <c r="C490" s="154"/>
      <c r="D490" s="128" t="s">
        <v>61</v>
      </c>
      <c r="E490" s="125"/>
      <c r="F490" s="119"/>
      <c r="G490" s="119"/>
      <c r="H490" s="119"/>
      <c r="I490" s="119"/>
      <c r="J490" s="139"/>
    </row>
    <row r="491" spans="2:10" ht="14.25">
      <c r="B491" s="157"/>
      <c r="C491" s="154"/>
      <c r="D491" s="128" t="s">
        <v>62</v>
      </c>
      <c r="E491" s="125"/>
      <c r="F491" s="119"/>
      <c r="G491" s="119"/>
      <c r="H491" s="119"/>
      <c r="I491" s="119"/>
      <c r="J491" s="139"/>
    </row>
    <row r="492" spans="2:10" ht="14.25">
      <c r="B492" s="157"/>
      <c r="C492" s="154"/>
      <c r="D492" s="128" t="s">
        <v>135</v>
      </c>
      <c r="E492" s="125"/>
      <c r="F492" s="119"/>
      <c r="G492" s="119"/>
      <c r="H492" s="119"/>
      <c r="I492" s="119"/>
      <c r="J492" s="139"/>
    </row>
    <row r="493" spans="2:10" ht="15">
      <c r="B493" s="157"/>
      <c r="C493" s="154"/>
      <c r="D493" s="129" t="s">
        <v>136</v>
      </c>
      <c r="E493" s="144">
        <f>SUM(E469:E492)</f>
        <v>0</v>
      </c>
      <c r="F493" s="144">
        <f t="shared" ref="F493" si="252">SUM(F469:F492)</f>
        <v>0</v>
      </c>
      <c r="G493" s="144">
        <f t="shared" ref="G493" si="253">SUM(G469:G492)</f>
        <v>0</v>
      </c>
      <c r="H493" s="144">
        <f t="shared" ref="H493" si="254">SUM(H469:H492)</f>
        <v>0</v>
      </c>
      <c r="I493" s="144">
        <f t="shared" ref="I493" si="255">SUM(I469:I492)</f>
        <v>0</v>
      </c>
      <c r="J493" s="147">
        <f t="shared" ref="J493" si="256">SUM(J469:J492)</f>
        <v>0</v>
      </c>
    </row>
    <row r="494" spans="2:10" ht="15">
      <c r="B494" s="157"/>
      <c r="C494" s="154"/>
      <c r="D494" s="130" t="s">
        <v>137</v>
      </c>
      <c r="E494" s="126"/>
      <c r="F494" s="120"/>
      <c r="G494" s="120"/>
      <c r="H494" s="120"/>
      <c r="I494" s="120"/>
      <c r="J494" s="140"/>
    </row>
    <row r="495" spans="2:10">
      <c r="B495" s="157"/>
      <c r="C495" s="154"/>
      <c r="D495" s="131" t="s">
        <v>63</v>
      </c>
      <c r="E495" s="125"/>
      <c r="F495" s="119"/>
      <c r="G495" s="119"/>
      <c r="H495" s="119"/>
      <c r="I495" s="119"/>
      <c r="J495" s="139"/>
    </row>
    <row r="496" spans="2:10">
      <c r="B496" s="157"/>
      <c r="C496" s="154"/>
      <c r="D496" s="131" t="s">
        <v>64</v>
      </c>
      <c r="E496" s="125"/>
      <c r="F496" s="119"/>
      <c r="G496" s="119"/>
      <c r="H496" s="119"/>
      <c r="I496" s="119"/>
      <c r="J496" s="139"/>
    </row>
    <row r="497" spans="2:10">
      <c r="B497" s="157"/>
      <c r="C497" s="154"/>
      <c r="D497" s="131" t="s">
        <v>65</v>
      </c>
      <c r="E497" s="125"/>
      <c r="F497" s="119"/>
      <c r="G497" s="119"/>
      <c r="H497" s="119"/>
      <c r="I497" s="119"/>
      <c r="J497" s="139"/>
    </row>
    <row r="498" spans="2:10">
      <c r="B498" s="157"/>
      <c r="C498" s="154"/>
      <c r="D498" s="131" t="s">
        <v>138</v>
      </c>
      <c r="E498" s="126"/>
      <c r="F498" s="120"/>
      <c r="G498" s="120"/>
      <c r="H498" s="120"/>
      <c r="I498" s="120"/>
      <c r="J498" s="140"/>
    </row>
    <row r="499" spans="2:10">
      <c r="B499" s="157"/>
      <c r="C499" s="154"/>
      <c r="D499" s="131" t="s">
        <v>66</v>
      </c>
      <c r="E499" s="125"/>
      <c r="F499" s="119"/>
      <c r="G499" s="119"/>
      <c r="H499" s="119"/>
      <c r="I499" s="119"/>
      <c r="J499" s="139"/>
    </row>
    <row r="500" spans="2:10">
      <c r="B500" s="157"/>
      <c r="C500" s="154"/>
      <c r="D500" s="131" t="s">
        <v>34</v>
      </c>
      <c r="E500" s="125"/>
      <c r="F500" s="119"/>
      <c r="G500" s="119"/>
      <c r="H500" s="119"/>
      <c r="I500" s="119"/>
      <c r="J500" s="139"/>
    </row>
    <row r="501" spans="2:10">
      <c r="B501" s="157"/>
      <c r="C501" s="154"/>
      <c r="D501" s="131" t="s">
        <v>67</v>
      </c>
      <c r="E501" s="125"/>
      <c r="F501" s="119"/>
      <c r="G501" s="119"/>
      <c r="H501" s="119"/>
      <c r="I501" s="119"/>
      <c r="J501" s="139"/>
    </row>
    <row r="502" spans="2:10">
      <c r="B502" s="157"/>
      <c r="C502" s="154"/>
      <c r="D502" s="131" t="s">
        <v>139</v>
      </c>
      <c r="E502" s="125"/>
      <c r="F502" s="119"/>
      <c r="G502" s="119"/>
      <c r="H502" s="119"/>
      <c r="I502" s="119"/>
      <c r="J502" s="139"/>
    </row>
    <row r="503" spans="2:10">
      <c r="B503" s="157"/>
      <c r="C503" s="154"/>
      <c r="D503" s="131" t="s">
        <v>140</v>
      </c>
      <c r="E503" s="125"/>
      <c r="F503" s="119"/>
      <c r="G503" s="119"/>
      <c r="H503" s="119"/>
      <c r="I503" s="119"/>
      <c r="J503" s="139"/>
    </row>
    <row r="504" spans="2:10">
      <c r="B504" s="157"/>
      <c r="C504" s="154"/>
      <c r="D504" s="131" t="s">
        <v>141</v>
      </c>
      <c r="E504" s="125"/>
      <c r="F504" s="119"/>
      <c r="G504" s="119"/>
      <c r="H504" s="119"/>
      <c r="I504" s="119"/>
      <c r="J504" s="139"/>
    </row>
    <row r="505" spans="2:10" ht="15">
      <c r="B505" s="157"/>
      <c r="C505" s="154"/>
      <c r="D505" s="129" t="s">
        <v>136</v>
      </c>
      <c r="E505" s="144">
        <f>SUM(E495:E504)</f>
        <v>0</v>
      </c>
      <c r="F505" s="144">
        <f t="shared" ref="F505" si="257">SUM(F495:F504)</f>
        <v>0</v>
      </c>
      <c r="G505" s="144">
        <f t="shared" ref="G505" si="258">SUM(G495:G504)</f>
        <v>0</v>
      </c>
      <c r="H505" s="144">
        <f t="shared" ref="H505" si="259">SUM(H495:H504)</f>
        <v>0</v>
      </c>
      <c r="I505" s="144">
        <f t="shared" ref="I505" si="260">SUM(I495:I504)</f>
        <v>0</v>
      </c>
      <c r="J505" s="147">
        <f t="shared" ref="J505" si="261">SUM(J495:J504)</f>
        <v>0</v>
      </c>
    </row>
    <row r="506" spans="2:10" ht="15">
      <c r="B506" s="157"/>
      <c r="C506" s="154"/>
      <c r="D506" s="130" t="s">
        <v>142</v>
      </c>
      <c r="E506" s="125"/>
      <c r="F506" s="119"/>
      <c r="G506" s="119"/>
      <c r="H506" s="119"/>
      <c r="I506" s="119"/>
      <c r="J506" s="139"/>
    </row>
    <row r="507" spans="2:10">
      <c r="B507" s="157"/>
      <c r="C507" s="154"/>
      <c r="D507" s="131" t="s">
        <v>68</v>
      </c>
      <c r="E507" s="125"/>
      <c r="F507" s="119"/>
      <c r="G507" s="119"/>
      <c r="H507" s="119"/>
      <c r="I507" s="119"/>
      <c r="J507" s="139"/>
    </row>
    <row r="508" spans="2:10">
      <c r="B508" s="157"/>
      <c r="C508" s="154"/>
      <c r="D508" s="131" t="s">
        <v>143</v>
      </c>
      <c r="E508" s="125"/>
      <c r="F508" s="119"/>
      <c r="G508" s="119"/>
      <c r="H508" s="119"/>
      <c r="I508" s="119"/>
      <c r="J508" s="139"/>
    </row>
    <row r="509" spans="2:10" ht="15">
      <c r="B509" s="157"/>
      <c r="C509" s="154"/>
      <c r="D509" s="129" t="s">
        <v>144</v>
      </c>
      <c r="E509" s="144">
        <f>SUM(E507:E508)</f>
        <v>0</v>
      </c>
      <c r="F509" s="144">
        <f t="shared" ref="F509" si="262">SUM(F507:F508)</f>
        <v>0</v>
      </c>
      <c r="G509" s="144">
        <f t="shared" ref="G509" si="263">SUM(G507:G508)</f>
        <v>0</v>
      </c>
      <c r="H509" s="144">
        <f t="shared" ref="H509" si="264">SUM(H507:H508)</f>
        <v>0</v>
      </c>
      <c r="I509" s="144">
        <f t="shared" ref="I509" si="265">SUM(I507:I508)</f>
        <v>0</v>
      </c>
      <c r="J509" s="147">
        <f t="shared" ref="J509" si="266">SUM(J507:J508)</f>
        <v>0</v>
      </c>
    </row>
    <row r="510" spans="2:10" ht="15">
      <c r="B510" s="157"/>
      <c r="C510" s="154"/>
      <c r="D510" s="132" t="s">
        <v>145</v>
      </c>
      <c r="E510" s="145">
        <f>E509+E505+E493</f>
        <v>0</v>
      </c>
      <c r="F510" s="145">
        <f t="shared" ref="F510" si="267">F509+F505+F493</f>
        <v>0</v>
      </c>
      <c r="G510" s="145">
        <f t="shared" ref="G510" si="268">G509+G505+G493</f>
        <v>0</v>
      </c>
      <c r="H510" s="145">
        <f t="shared" ref="H510" si="269">H509+H505+H493</f>
        <v>0</v>
      </c>
      <c r="I510" s="145">
        <f t="shared" ref="I510" si="270">I509+I505+I493</f>
        <v>0</v>
      </c>
      <c r="J510" s="148">
        <f t="shared" ref="J510" si="271">J509+J505+J493</f>
        <v>0</v>
      </c>
    </row>
    <row r="511" spans="2:10" ht="15">
      <c r="B511" s="157"/>
      <c r="C511" s="154"/>
      <c r="D511" s="130" t="s">
        <v>146</v>
      </c>
      <c r="E511" s="125"/>
      <c r="F511" s="119"/>
      <c r="G511" s="119"/>
      <c r="H511" s="119"/>
      <c r="I511" s="119"/>
      <c r="J511" s="139"/>
    </row>
    <row r="512" spans="2:10">
      <c r="B512" s="157"/>
      <c r="C512" s="154"/>
      <c r="D512" s="131" t="s">
        <v>69</v>
      </c>
      <c r="E512" s="126"/>
      <c r="F512" s="120"/>
      <c r="G512" s="120"/>
      <c r="H512" s="120"/>
      <c r="I512" s="120"/>
      <c r="J512" s="140"/>
    </row>
    <row r="513" spans="2:10">
      <c r="B513" s="157"/>
      <c r="C513" s="154"/>
      <c r="D513" s="131" t="s">
        <v>70</v>
      </c>
      <c r="E513" s="125"/>
      <c r="F513" s="119"/>
      <c r="G513" s="119"/>
      <c r="H513" s="119"/>
      <c r="I513" s="119"/>
      <c r="J513" s="139"/>
    </row>
    <row r="514" spans="2:10">
      <c r="B514" s="157"/>
      <c r="C514" s="154"/>
      <c r="D514" s="131" t="s">
        <v>71</v>
      </c>
      <c r="E514" s="125"/>
      <c r="F514" s="119"/>
      <c r="G514" s="119"/>
      <c r="H514" s="119"/>
      <c r="I514" s="119"/>
      <c r="J514" s="139"/>
    </row>
    <row r="515" spans="2:10">
      <c r="B515" s="157"/>
      <c r="C515" s="154"/>
      <c r="D515" s="131" t="s">
        <v>72</v>
      </c>
      <c r="E515" s="125"/>
      <c r="F515" s="119"/>
      <c r="G515" s="119"/>
      <c r="H515" s="119"/>
      <c r="I515" s="119"/>
      <c r="J515" s="139"/>
    </row>
    <row r="516" spans="2:10">
      <c r="B516" s="157"/>
      <c r="C516" s="154"/>
      <c r="D516" s="131" t="s">
        <v>73</v>
      </c>
      <c r="E516" s="126"/>
      <c r="F516" s="120"/>
      <c r="G516" s="120"/>
      <c r="H516" s="120"/>
      <c r="I516" s="120"/>
      <c r="J516" s="140"/>
    </row>
    <row r="517" spans="2:10">
      <c r="B517" s="157"/>
      <c r="C517" s="154"/>
      <c r="D517" s="131" t="s">
        <v>147</v>
      </c>
      <c r="E517" s="125"/>
      <c r="F517" s="119"/>
      <c r="G517" s="119"/>
      <c r="H517" s="119"/>
      <c r="I517" s="119"/>
      <c r="J517" s="139"/>
    </row>
    <row r="518" spans="2:10">
      <c r="B518" s="157"/>
      <c r="C518" s="154"/>
      <c r="D518" s="131" t="s">
        <v>148</v>
      </c>
      <c r="E518" s="125"/>
      <c r="F518" s="119"/>
      <c r="G518" s="119"/>
      <c r="H518" s="119"/>
      <c r="I518" s="119"/>
      <c r="J518" s="139"/>
    </row>
    <row r="519" spans="2:10">
      <c r="B519" s="157"/>
      <c r="C519" s="154"/>
      <c r="D519" s="131" t="s">
        <v>149</v>
      </c>
      <c r="E519" s="125"/>
      <c r="F519" s="119"/>
      <c r="G519" s="119"/>
      <c r="H519" s="119"/>
      <c r="I519" s="119"/>
      <c r="J519" s="139"/>
    </row>
    <row r="520" spans="2:10">
      <c r="B520" s="157"/>
      <c r="C520" s="154"/>
      <c r="D520" s="131" t="s">
        <v>110</v>
      </c>
      <c r="E520" s="125"/>
      <c r="F520" s="119"/>
      <c r="G520" s="119"/>
      <c r="H520" s="119"/>
      <c r="I520" s="119"/>
      <c r="J520" s="139"/>
    </row>
    <row r="521" spans="2:10">
      <c r="B521" s="157"/>
      <c r="C521" s="154"/>
      <c r="D521" s="131" t="s">
        <v>150</v>
      </c>
      <c r="E521" s="125"/>
      <c r="F521" s="119"/>
      <c r="G521" s="119"/>
      <c r="H521" s="119"/>
      <c r="I521" s="119"/>
      <c r="J521" s="139"/>
    </row>
    <row r="522" spans="2:10" ht="15">
      <c r="B522" s="157"/>
      <c r="C522" s="154"/>
      <c r="D522" s="129" t="s">
        <v>151</v>
      </c>
      <c r="E522" s="144">
        <f>SUM(E512:E521)</f>
        <v>0</v>
      </c>
      <c r="F522" s="144">
        <f t="shared" ref="F522" si="272">SUM(F512:F521)</f>
        <v>0</v>
      </c>
      <c r="G522" s="144">
        <f t="shared" ref="G522" si="273">SUM(G512:G521)</f>
        <v>0</v>
      </c>
      <c r="H522" s="144">
        <f t="shared" ref="H522" si="274">SUM(H512:H521)</f>
        <v>0</v>
      </c>
      <c r="I522" s="144">
        <f t="shared" ref="I522" si="275">SUM(I512:I521)</f>
        <v>0</v>
      </c>
      <c r="J522" s="147">
        <f t="shared" ref="J522" si="276">SUM(J512:J521)</f>
        <v>0</v>
      </c>
    </row>
    <row r="523" spans="2:10" ht="15">
      <c r="B523" s="157"/>
      <c r="C523" s="154"/>
      <c r="D523" s="133" t="s">
        <v>152</v>
      </c>
      <c r="E523" s="127"/>
      <c r="F523" s="122"/>
      <c r="G523" s="122"/>
      <c r="H523" s="122"/>
      <c r="I523" s="122"/>
      <c r="J523" s="141"/>
    </row>
    <row r="524" spans="2:10">
      <c r="B524" s="157"/>
      <c r="C524" s="154"/>
      <c r="D524" s="131" t="s">
        <v>112</v>
      </c>
      <c r="E524" s="125"/>
      <c r="F524" s="119"/>
      <c r="G524" s="119"/>
      <c r="H524" s="119"/>
      <c r="I524" s="119"/>
      <c r="J524" s="139"/>
    </row>
    <row r="525" spans="2:10" ht="15.75">
      <c r="B525" s="157"/>
      <c r="C525" s="154"/>
      <c r="D525" s="134" t="s">
        <v>151</v>
      </c>
      <c r="E525" s="144">
        <f>E524</f>
        <v>0</v>
      </c>
      <c r="F525" s="144">
        <f t="shared" ref="F525" si="277">F524</f>
        <v>0</v>
      </c>
      <c r="G525" s="144">
        <f t="shared" ref="G525" si="278">G524</f>
        <v>0</v>
      </c>
      <c r="H525" s="144">
        <f t="shared" ref="H525" si="279">H524</f>
        <v>0</v>
      </c>
      <c r="I525" s="144">
        <f t="shared" ref="I525" si="280">I524</f>
        <v>0</v>
      </c>
      <c r="J525" s="147">
        <f t="shared" ref="J525" si="281">J524</f>
        <v>0</v>
      </c>
    </row>
    <row r="526" spans="2:10" ht="16.5" thickBot="1">
      <c r="B526" s="158"/>
      <c r="C526" s="155"/>
      <c r="D526" s="142" t="s">
        <v>153</v>
      </c>
      <c r="E526" s="146">
        <f>E510+E522+E525</f>
        <v>0</v>
      </c>
      <c r="F526" s="146">
        <f t="shared" ref="F526" si="282">F510+F522+F525</f>
        <v>0</v>
      </c>
      <c r="G526" s="146">
        <f t="shared" ref="G526" si="283">G510+G522+G525</f>
        <v>0</v>
      </c>
      <c r="H526" s="146">
        <f t="shared" ref="H526" si="284">H510+H522+H525</f>
        <v>0</v>
      </c>
      <c r="I526" s="146">
        <f t="shared" ref="I526" si="285">I510+I522+I525</f>
        <v>0</v>
      </c>
      <c r="J526" s="149">
        <f t="shared" ref="J526" si="286">J510+J522+J525</f>
        <v>0</v>
      </c>
    </row>
    <row r="527" spans="2:10" ht="15">
      <c r="B527" s="156">
        <v>10</v>
      </c>
      <c r="C527" s="153" t="s">
        <v>164</v>
      </c>
      <c r="D527" s="135" t="s">
        <v>154</v>
      </c>
      <c r="E527" s="136"/>
      <c r="F527" s="137"/>
      <c r="G527" s="137"/>
      <c r="H527" s="137"/>
      <c r="I527" s="137"/>
      <c r="J527" s="138"/>
    </row>
    <row r="528" spans="2:10" ht="14.25">
      <c r="B528" s="157"/>
      <c r="C528" s="154"/>
      <c r="D528" s="128" t="s">
        <v>43</v>
      </c>
      <c r="E528" s="125"/>
      <c r="F528" s="119"/>
      <c r="G528" s="119"/>
      <c r="H528" s="119"/>
      <c r="I528" s="119"/>
      <c r="J528" s="139"/>
    </row>
    <row r="529" spans="2:10" ht="14.25">
      <c r="B529" s="157"/>
      <c r="C529" s="154"/>
      <c r="D529" s="128" t="s">
        <v>44</v>
      </c>
      <c r="E529" s="125"/>
      <c r="F529" s="119"/>
      <c r="G529" s="119"/>
      <c r="H529" s="119"/>
      <c r="I529" s="119"/>
      <c r="J529" s="139"/>
    </row>
    <row r="530" spans="2:10" ht="14.25">
      <c r="B530" s="157"/>
      <c r="C530" s="154"/>
      <c r="D530" s="128" t="s">
        <v>79</v>
      </c>
      <c r="E530" s="125"/>
      <c r="F530" s="119"/>
      <c r="G530" s="119"/>
      <c r="H530" s="119"/>
      <c r="I530" s="119"/>
      <c r="J530" s="139"/>
    </row>
    <row r="531" spans="2:10" ht="14.25">
      <c r="B531" s="157"/>
      <c r="C531" s="154"/>
      <c r="D531" s="128" t="s">
        <v>45</v>
      </c>
      <c r="E531" s="125"/>
      <c r="F531" s="119"/>
      <c r="G531" s="119"/>
      <c r="H531" s="119"/>
      <c r="I531" s="119"/>
      <c r="J531" s="139"/>
    </row>
    <row r="532" spans="2:10" ht="14.25">
      <c r="B532" s="157"/>
      <c r="C532" s="154"/>
      <c r="D532" s="128" t="s">
        <v>46</v>
      </c>
      <c r="E532" s="125"/>
      <c r="F532" s="119"/>
      <c r="G532" s="119"/>
      <c r="H532" s="119"/>
      <c r="I532" s="119"/>
      <c r="J532" s="139"/>
    </row>
    <row r="533" spans="2:10" ht="14.25">
      <c r="B533" s="157"/>
      <c r="C533" s="154"/>
      <c r="D533" s="128" t="s">
        <v>47</v>
      </c>
      <c r="E533" s="125"/>
      <c r="F533" s="119"/>
      <c r="G533" s="119"/>
      <c r="H533" s="119"/>
      <c r="I533" s="119"/>
      <c r="J533" s="139"/>
    </row>
    <row r="534" spans="2:10" ht="14.25">
      <c r="B534" s="157"/>
      <c r="C534" s="154"/>
      <c r="D534" s="128" t="s">
        <v>48</v>
      </c>
      <c r="E534" s="126"/>
      <c r="F534" s="120"/>
      <c r="G534" s="120"/>
      <c r="H534" s="120"/>
      <c r="I534" s="120"/>
      <c r="J534" s="140"/>
    </row>
    <row r="535" spans="2:10" ht="14.25">
      <c r="B535" s="157"/>
      <c r="C535" s="154"/>
      <c r="D535" s="128" t="s">
        <v>80</v>
      </c>
      <c r="E535" s="125"/>
      <c r="F535" s="119"/>
      <c r="G535" s="119"/>
      <c r="H535" s="119"/>
      <c r="I535" s="119"/>
      <c r="J535" s="139"/>
    </row>
    <row r="536" spans="2:10" ht="14.25">
      <c r="B536" s="157"/>
      <c r="C536" s="154"/>
      <c r="D536" s="128" t="s">
        <v>49</v>
      </c>
      <c r="E536" s="125"/>
      <c r="F536" s="119"/>
      <c r="G536" s="119"/>
      <c r="H536" s="119"/>
      <c r="I536" s="119"/>
      <c r="J536" s="139"/>
    </row>
    <row r="537" spans="2:10" ht="14.25">
      <c r="B537" s="157"/>
      <c r="C537" s="154"/>
      <c r="D537" s="128" t="s">
        <v>50</v>
      </c>
      <c r="E537" s="125"/>
      <c r="F537" s="119"/>
      <c r="G537" s="119"/>
      <c r="H537" s="119"/>
      <c r="I537" s="119"/>
      <c r="J537" s="139"/>
    </row>
    <row r="538" spans="2:10" ht="14.25">
      <c r="B538" s="157"/>
      <c r="C538" s="154"/>
      <c r="D538" s="128" t="s">
        <v>51</v>
      </c>
      <c r="E538" s="126"/>
      <c r="F538" s="120"/>
      <c r="G538" s="120"/>
      <c r="H538" s="120"/>
      <c r="I538" s="120"/>
      <c r="J538" s="140"/>
    </row>
    <row r="539" spans="2:10" ht="14.25">
      <c r="B539" s="157"/>
      <c r="C539" s="154"/>
      <c r="D539" s="128" t="s">
        <v>52</v>
      </c>
      <c r="E539" s="125"/>
      <c r="F539" s="119"/>
      <c r="G539" s="119"/>
      <c r="H539" s="119"/>
      <c r="I539" s="119"/>
      <c r="J539" s="139"/>
    </row>
    <row r="540" spans="2:10" ht="14.25">
      <c r="B540" s="157"/>
      <c r="C540" s="154"/>
      <c r="D540" s="128" t="s">
        <v>53</v>
      </c>
      <c r="E540" s="125"/>
      <c r="F540" s="119"/>
      <c r="G540" s="119"/>
      <c r="H540" s="119"/>
      <c r="I540" s="119"/>
      <c r="J540" s="139"/>
    </row>
    <row r="541" spans="2:10" ht="14.25">
      <c r="B541" s="157"/>
      <c r="C541" s="154"/>
      <c r="D541" s="128" t="s">
        <v>54</v>
      </c>
      <c r="E541" s="125"/>
      <c r="F541" s="119"/>
      <c r="G541" s="119"/>
      <c r="H541" s="119"/>
      <c r="I541" s="119"/>
      <c r="J541" s="139"/>
    </row>
    <row r="542" spans="2:10" ht="14.25">
      <c r="B542" s="157"/>
      <c r="C542" s="154"/>
      <c r="D542" s="128" t="s">
        <v>55</v>
      </c>
      <c r="E542" s="125"/>
      <c r="F542" s="119"/>
      <c r="G542" s="119"/>
      <c r="H542" s="119"/>
      <c r="I542" s="119"/>
      <c r="J542" s="139"/>
    </row>
    <row r="543" spans="2:10" ht="14.25">
      <c r="B543" s="157"/>
      <c r="C543" s="154"/>
      <c r="D543" s="128" t="s">
        <v>56</v>
      </c>
      <c r="E543" s="125"/>
      <c r="F543" s="119"/>
      <c r="G543" s="119"/>
      <c r="H543" s="119"/>
      <c r="I543" s="119"/>
      <c r="J543" s="139"/>
    </row>
    <row r="544" spans="2:10" ht="14.25">
      <c r="B544" s="157"/>
      <c r="C544" s="154"/>
      <c r="D544" s="128" t="s">
        <v>57</v>
      </c>
      <c r="E544" s="125"/>
      <c r="F544" s="119"/>
      <c r="G544" s="119"/>
      <c r="H544" s="119"/>
      <c r="I544" s="119"/>
      <c r="J544" s="139"/>
    </row>
    <row r="545" spans="2:10" ht="14.25">
      <c r="B545" s="157"/>
      <c r="C545" s="154"/>
      <c r="D545" s="128" t="s">
        <v>58</v>
      </c>
      <c r="E545" s="127"/>
      <c r="F545" s="122"/>
      <c r="G545" s="122"/>
      <c r="H545" s="122"/>
      <c r="I545" s="122"/>
      <c r="J545" s="141"/>
    </row>
    <row r="546" spans="2:10" ht="14.25">
      <c r="B546" s="157"/>
      <c r="C546" s="154"/>
      <c r="D546" s="128" t="s">
        <v>59</v>
      </c>
      <c r="E546" s="125"/>
      <c r="F546" s="119"/>
      <c r="G546" s="119"/>
      <c r="H546" s="119"/>
      <c r="I546" s="119"/>
      <c r="J546" s="139"/>
    </row>
    <row r="547" spans="2:10" ht="14.25">
      <c r="B547" s="157"/>
      <c r="C547" s="154"/>
      <c r="D547" s="128" t="s">
        <v>60</v>
      </c>
      <c r="E547" s="125"/>
      <c r="F547" s="119"/>
      <c r="G547" s="119"/>
      <c r="H547" s="119"/>
      <c r="I547" s="119"/>
      <c r="J547" s="139"/>
    </row>
    <row r="548" spans="2:10" ht="14.25">
      <c r="B548" s="157"/>
      <c r="C548" s="154"/>
      <c r="D548" s="128" t="s">
        <v>61</v>
      </c>
      <c r="E548" s="125"/>
      <c r="F548" s="119"/>
      <c r="G548" s="119"/>
      <c r="H548" s="119"/>
      <c r="I548" s="119"/>
      <c r="J548" s="139"/>
    </row>
    <row r="549" spans="2:10" ht="14.25">
      <c r="B549" s="157"/>
      <c r="C549" s="154"/>
      <c r="D549" s="128" t="s">
        <v>62</v>
      </c>
      <c r="E549" s="125"/>
      <c r="F549" s="119"/>
      <c r="G549" s="119"/>
      <c r="H549" s="119"/>
      <c r="I549" s="119"/>
      <c r="J549" s="139"/>
    </row>
    <row r="550" spans="2:10" ht="14.25">
      <c r="B550" s="157"/>
      <c r="C550" s="154"/>
      <c r="D550" s="128" t="s">
        <v>135</v>
      </c>
      <c r="E550" s="125"/>
      <c r="F550" s="119"/>
      <c r="G550" s="119"/>
      <c r="H550" s="119"/>
      <c r="I550" s="119"/>
      <c r="J550" s="139"/>
    </row>
    <row r="551" spans="2:10" ht="15">
      <c r="B551" s="157"/>
      <c r="C551" s="154"/>
      <c r="D551" s="129" t="s">
        <v>136</v>
      </c>
      <c r="E551" s="144">
        <f>SUM(E527:E550)</f>
        <v>0</v>
      </c>
      <c r="F551" s="144">
        <f t="shared" ref="F551" si="287">SUM(F527:F550)</f>
        <v>0</v>
      </c>
      <c r="G551" s="144">
        <f t="shared" ref="G551" si="288">SUM(G527:G550)</f>
        <v>0</v>
      </c>
      <c r="H551" s="144">
        <f t="shared" ref="H551" si="289">SUM(H527:H550)</f>
        <v>0</v>
      </c>
      <c r="I551" s="144">
        <f t="shared" ref="I551" si="290">SUM(I527:I550)</f>
        <v>0</v>
      </c>
      <c r="J551" s="147">
        <f t="shared" ref="J551" si="291">SUM(J527:J550)</f>
        <v>0</v>
      </c>
    </row>
    <row r="552" spans="2:10" ht="15">
      <c r="B552" s="157"/>
      <c r="C552" s="154"/>
      <c r="D552" s="130" t="s">
        <v>137</v>
      </c>
      <c r="E552" s="126"/>
      <c r="F552" s="120"/>
      <c r="G552" s="120"/>
      <c r="H552" s="120"/>
      <c r="I552" s="120"/>
      <c r="J552" s="140"/>
    </row>
    <row r="553" spans="2:10">
      <c r="B553" s="157"/>
      <c r="C553" s="154"/>
      <c r="D553" s="131" t="s">
        <v>63</v>
      </c>
      <c r="E553" s="125"/>
      <c r="F553" s="119"/>
      <c r="G553" s="119"/>
      <c r="H553" s="119"/>
      <c r="I553" s="119"/>
      <c r="J553" s="139"/>
    </row>
    <row r="554" spans="2:10">
      <c r="B554" s="157"/>
      <c r="C554" s="154"/>
      <c r="D554" s="131" t="s">
        <v>64</v>
      </c>
      <c r="E554" s="125"/>
      <c r="F554" s="119"/>
      <c r="G554" s="119"/>
      <c r="H554" s="119"/>
      <c r="I554" s="119"/>
      <c r="J554" s="139"/>
    </row>
    <row r="555" spans="2:10">
      <c r="B555" s="157"/>
      <c r="C555" s="154"/>
      <c r="D555" s="131" t="s">
        <v>65</v>
      </c>
      <c r="E555" s="125"/>
      <c r="F555" s="119"/>
      <c r="G555" s="119"/>
      <c r="H555" s="119"/>
      <c r="I555" s="119"/>
      <c r="J555" s="139"/>
    </row>
    <row r="556" spans="2:10">
      <c r="B556" s="157"/>
      <c r="C556" s="154"/>
      <c r="D556" s="131" t="s">
        <v>138</v>
      </c>
      <c r="E556" s="126"/>
      <c r="F556" s="120"/>
      <c r="G556" s="120"/>
      <c r="H556" s="120"/>
      <c r="I556" s="120"/>
      <c r="J556" s="140"/>
    </row>
    <row r="557" spans="2:10">
      <c r="B557" s="157"/>
      <c r="C557" s="154"/>
      <c r="D557" s="131" t="s">
        <v>66</v>
      </c>
      <c r="E557" s="125"/>
      <c r="F557" s="119"/>
      <c r="G557" s="119"/>
      <c r="H557" s="119"/>
      <c r="I557" s="119"/>
      <c r="J557" s="139"/>
    </row>
    <row r="558" spans="2:10">
      <c r="B558" s="157"/>
      <c r="C558" s="154"/>
      <c r="D558" s="131" t="s">
        <v>34</v>
      </c>
      <c r="E558" s="125"/>
      <c r="F558" s="119"/>
      <c r="G558" s="119"/>
      <c r="H558" s="119"/>
      <c r="I558" s="119"/>
      <c r="J558" s="139"/>
    </row>
    <row r="559" spans="2:10">
      <c r="B559" s="157"/>
      <c r="C559" s="154"/>
      <c r="D559" s="131" t="s">
        <v>67</v>
      </c>
      <c r="E559" s="125"/>
      <c r="F559" s="119"/>
      <c r="G559" s="119"/>
      <c r="H559" s="119"/>
      <c r="I559" s="119"/>
      <c r="J559" s="139"/>
    </row>
    <row r="560" spans="2:10">
      <c r="B560" s="157"/>
      <c r="C560" s="154"/>
      <c r="D560" s="131" t="s">
        <v>139</v>
      </c>
      <c r="E560" s="125"/>
      <c r="F560" s="119"/>
      <c r="G560" s="119"/>
      <c r="H560" s="119"/>
      <c r="I560" s="119"/>
      <c r="J560" s="139"/>
    </row>
    <row r="561" spans="2:10">
      <c r="B561" s="157"/>
      <c r="C561" s="154"/>
      <c r="D561" s="131" t="s">
        <v>140</v>
      </c>
      <c r="E561" s="125"/>
      <c r="F561" s="119"/>
      <c r="G561" s="119"/>
      <c r="H561" s="119"/>
      <c r="I561" s="119"/>
      <c r="J561" s="139"/>
    </row>
    <row r="562" spans="2:10">
      <c r="B562" s="157"/>
      <c r="C562" s="154"/>
      <c r="D562" s="131" t="s">
        <v>141</v>
      </c>
      <c r="E562" s="125"/>
      <c r="F562" s="119"/>
      <c r="G562" s="119"/>
      <c r="H562" s="119"/>
      <c r="I562" s="119"/>
      <c r="J562" s="139"/>
    </row>
    <row r="563" spans="2:10" ht="15">
      <c r="B563" s="157"/>
      <c r="C563" s="154"/>
      <c r="D563" s="129" t="s">
        <v>136</v>
      </c>
      <c r="E563" s="144">
        <f>SUM(E553:E562)</f>
        <v>0</v>
      </c>
      <c r="F563" s="144">
        <f t="shared" ref="F563" si="292">SUM(F553:F562)</f>
        <v>0</v>
      </c>
      <c r="G563" s="144">
        <f t="shared" ref="G563" si="293">SUM(G553:G562)</f>
        <v>0</v>
      </c>
      <c r="H563" s="144">
        <f t="shared" ref="H563" si="294">SUM(H553:H562)</f>
        <v>0</v>
      </c>
      <c r="I563" s="144">
        <f t="shared" ref="I563" si="295">SUM(I553:I562)</f>
        <v>0</v>
      </c>
      <c r="J563" s="147">
        <f t="shared" ref="J563" si="296">SUM(J553:J562)</f>
        <v>0</v>
      </c>
    </row>
    <row r="564" spans="2:10" ht="15">
      <c r="B564" s="157"/>
      <c r="C564" s="154"/>
      <c r="D564" s="130" t="s">
        <v>142</v>
      </c>
      <c r="E564" s="125"/>
      <c r="F564" s="119"/>
      <c r="G564" s="119"/>
      <c r="H564" s="119"/>
      <c r="I564" s="119"/>
      <c r="J564" s="139"/>
    </row>
    <row r="565" spans="2:10">
      <c r="B565" s="157"/>
      <c r="C565" s="154"/>
      <c r="D565" s="131" t="s">
        <v>68</v>
      </c>
      <c r="E565" s="125"/>
      <c r="F565" s="119"/>
      <c r="G565" s="119"/>
      <c r="H565" s="119"/>
      <c r="I565" s="119"/>
      <c r="J565" s="139"/>
    </row>
    <row r="566" spans="2:10">
      <c r="B566" s="157"/>
      <c r="C566" s="154"/>
      <c r="D566" s="131" t="s">
        <v>143</v>
      </c>
      <c r="E566" s="125"/>
      <c r="F566" s="119"/>
      <c r="G566" s="119"/>
      <c r="H566" s="119"/>
      <c r="I566" s="119"/>
      <c r="J566" s="139"/>
    </row>
    <row r="567" spans="2:10" ht="15">
      <c r="B567" s="157"/>
      <c r="C567" s="154"/>
      <c r="D567" s="129" t="s">
        <v>144</v>
      </c>
      <c r="E567" s="144">
        <f>SUM(E565:E566)</f>
        <v>0</v>
      </c>
      <c r="F567" s="144">
        <f t="shared" ref="F567" si="297">SUM(F565:F566)</f>
        <v>0</v>
      </c>
      <c r="G567" s="144">
        <f t="shared" ref="G567" si="298">SUM(G565:G566)</f>
        <v>0</v>
      </c>
      <c r="H567" s="144">
        <f t="shared" ref="H567" si="299">SUM(H565:H566)</f>
        <v>0</v>
      </c>
      <c r="I567" s="144">
        <f t="shared" ref="I567" si="300">SUM(I565:I566)</f>
        <v>0</v>
      </c>
      <c r="J567" s="147">
        <f t="shared" ref="J567" si="301">SUM(J565:J566)</f>
        <v>0</v>
      </c>
    </row>
    <row r="568" spans="2:10" ht="15">
      <c r="B568" s="157"/>
      <c r="C568" s="154"/>
      <c r="D568" s="132" t="s">
        <v>145</v>
      </c>
      <c r="E568" s="145">
        <f>E567+E563+E551</f>
        <v>0</v>
      </c>
      <c r="F568" s="145">
        <f t="shared" ref="F568" si="302">F567+F563+F551</f>
        <v>0</v>
      </c>
      <c r="G568" s="145">
        <f t="shared" ref="G568" si="303">G567+G563+G551</f>
        <v>0</v>
      </c>
      <c r="H568" s="145">
        <f t="shared" ref="H568" si="304">H567+H563+H551</f>
        <v>0</v>
      </c>
      <c r="I568" s="145">
        <f t="shared" ref="I568" si="305">I567+I563+I551</f>
        <v>0</v>
      </c>
      <c r="J568" s="148">
        <f t="shared" ref="J568" si="306">J567+J563+J551</f>
        <v>0</v>
      </c>
    </row>
    <row r="569" spans="2:10" ht="15">
      <c r="B569" s="157"/>
      <c r="C569" s="154"/>
      <c r="D569" s="130" t="s">
        <v>146</v>
      </c>
      <c r="E569" s="125"/>
      <c r="F569" s="119"/>
      <c r="G569" s="119"/>
      <c r="H569" s="119"/>
      <c r="I569" s="119"/>
      <c r="J569" s="139"/>
    </row>
    <row r="570" spans="2:10">
      <c r="B570" s="157"/>
      <c r="C570" s="154"/>
      <c r="D570" s="131" t="s">
        <v>69</v>
      </c>
      <c r="E570" s="126"/>
      <c r="F570" s="120"/>
      <c r="G570" s="120"/>
      <c r="H570" s="120"/>
      <c r="I570" s="120"/>
      <c r="J570" s="140"/>
    </row>
    <row r="571" spans="2:10">
      <c r="B571" s="157"/>
      <c r="C571" s="154"/>
      <c r="D571" s="131" t="s">
        <v>70</v>
      </c>
      <c r="E571" s="125"/>
      <c r="F571" s="119"/>
      <c r="G571" s="119"/>
      <c r="H571" s="119"/>
      <c r="I571" s="119"/>
      <c r="J571" s="139"/>
    </row>
    <row r="572" spans="2:10">
      <c r="B572" s="157"/>
      <c r="C572" s="154"/>
      <c r="D572" s="131" t="s">
        <v>71</v>
      </c>
      <c r="E572" s="125"/>
      <c r="F572" s="119"/>
      <c r="G572" s="119"/>
      <c r="H572" s="119"/>
      <c r="I572" s="119"/>
      <c r="J572" s="139"/>
    </row>
    <row r="573" spans="2:10">
      <c r="B573" s="157"/>
      <c r="C573" s="154"/>
      <c r="D573" s="131" t="s">
        <v>72</v>
      </c>
      <c r="E573" s="125"/>
      <c r="F573" s="119"/>
      <c r="G573" s="119"/>
      <c r="H573" s="119"/>
      <c r="I573" s="119"/>
      <c r="J573" s="139"/>
    </row>
    <row r="574" spans="2:10">
      <c r="B574" s="157"/>
      <c r="C574" s="154"/>
      <c r="D574" s="131" t="s">
        <v>73</v>
      </c>
      <c r="E574" s="126"/>
      <c r="F574" s="120"/>
      <c r="G574" s="120"/>
      <c r="H574" s="120"/>
      <c r="I574" s="120"/>
      <c r="J574" s="140"/>
    </row>
    <row r="575" spans="2:10">
      <c r="B575" s="157"/>
      <c r="C575" s="154"/>
      <c r="D575" s="131" t="s">
        <v>147</v>
      </c>
      <c r="E575" s="125"/>
      <c r="F575" s="119"/>
      <c r="G575" s="119"/>
      <c r="H575" s="119"/>
      <c r="I575" s="119"/>
      <c r="J575" s="139"/>
    </row>
    <row r="576" spans="2:10">
      <c r="B576" s="157"/>
      <c r="C576" s="154"/>
      <c r="D576" s="131" t="s">
        <v>148</v>
      </c>
      <c r="E576" s="125"/>
      <c r="F576" s="119"/>
      <c r="G576" s="119"/>
      <c r="H576" s="119"/>
      <c r="I576" s="119"/>
      <c r="J576" s="139"/>
    </row>
    <row r="577" spans="2:10">
      <c r="B577" s="157"/>
      <c r="C577" s="154"/>
      <c r="D577" s="131" t="s">
        <v>149</v>
      </c>
      <c r="E577" s="125"/>
      <c r="F577" s="119"/>
      <c r="G577" s="119"/>
      <c r="H577" s="119"/>
      <c r="I577" s="119"/>
      <c r="J577" s="139"/>
    </row>
    <row r="578" spans="2:10">
      <c r="B578" s="157"/>
      <c r="C578" s="154"/>
      <c r="D578" s="131" t="s">
        <v>110</v>
      </c>
      <c r="E578" s="125"/>
      <c r="F578" s="119"/>
      <c r="G578" s="119"/>
      <c r="H578" s="119"/>
      <c r="I578" s="119"/>
      <c r="J578" s="139"/>
    </row>
    <row r="579" spans="2:10">
      <c r="B579" s="157"/>
      <c r="C579" s="154"/>
      <c r="D579" s="131" t="s">
        <v>150</v>
      </c>
      <c r="E579" s="125"/>
      <c r="F579" s="119"/>
      <c r="G579" s="119"/>
      <c r="H579" s="119"/>
      <c r="I579" s="119"/>
      <c r="J579" s="139"/>
    </row>
    <row r="580" spans="2:10" ht="15">
      <c r="B580" s="157"/>
      <c r="C580" s="154"/>
      <c r="D580" s="129" t="s">
        <v>151</v>
      </c>
      <c r="E580" s="144">
        <f>SUM(E570:E579)</f>
        <v>0</v>
      </c>
      <c r="F580" s="144">
        <f t="shared" ref="F580" si="307">SUM(F570:F579)</f>
        <v>0</v>
      </c>
      <c r="G580" s="144">
        <f t="shared" ref="G580" si="308">SUM(G570:G579)</f>
        <v>0</v>
      </c>
      <c r="H580" s="144">
        <f t="shared" ref="H580" si="309">SUM(H570:H579)</f>
        <v>0</v>
      </c>
      <c r="I580" s="144">
        <f t="shared" ref="I580" si="310">SUM(I570:I579)</f>
        <v>0</v>
      </c>
      <c r="J580" s="147">
        <f t="shared" ref="J580" si="311">SUM(J570:J579)</f>
        <v>0</v>
      </c>
    </row>
    <row r="581" spans="2:10" ht="15">
      <c r="B581" s="157"/>
      <c r="C581" s="154"/>
      <c r="D581" s="133" t="s">
        <v>152</v>
      </c>
      <c r="E581" s="127"/>
      <c r="F581" s="122"/>
      <c r="G581" s="122"/>
      <c r="H581" s="122"/>
      <c r="I581" s="122"/>
      <c r="J581" s="141"/>
    </row>
    <row r="582" spans="2:10">
      <c r="B582" s="157"/>
      <c r="C582" s="154"/>
      <c r="D582" s="131" t="s">
        <v>112</v>
      </c>
      <c r="E582" s="125"/>
      <c r="F582" s="119"/>
      <c r="G582" s="119"/>
      <c r="H582" s="119"/>
      <c r="I582" s="119"/>
      <c r="J582" s="139"/>
    </row>
    <row r="583" spans="2:10" ht="15.75">
      <c r="B583" s="157"/>
      <c r="C583" s="154"/>
      <c r="D583" s="134" t="s">
        <v>151</v>
      </c>
      <c r="E583" s="144">
        <f>E582</f>
        <v>0</v>
      </c>
      <c r="F583" s="144">
        <f t="shared" ref="F583" si="312">F582</f>
        <v>0</v>
      </c>
      <c r="G583" s="144">
        <f t="shared" ref="G583" si="313">G582</f>
        <v>0</v>
      </c>
      <c r="H583" s="144">
        <f t="shared" ref="H583" si="314">H582</f>
        <v>0</v>
      </c>
      <c r="I583" s="144">
        <f t="shared" ref="I583" si="315">I582</f>
        <v>0</v>
      </c>
      <c r="J583" s="147">
        <f t="shared" ref="J583" si="316">J582</f>
        <v>0</v>
      </c>
    </row>
    <row r="584" spans="2:10" ht="16.5" thickBot="1">
      <c r="B584" s="158"/>
      <c r="C584" s="155"/>
      <c r="D584" s="142" t="s">
        <v>153</v>
      </c>
      <c r="E584" s="146">
        <f>E568+E580+E583</f>
        <v>0</v>
      </c>
      <c r="F584" s="146">
        <f t="shared" ref="F584" si="317">F568+F580+F583</f>
        <v>0</v>
      </c>
      <c r="G584" s="146">
        <f t="shared" ref="G584" si="318">G568+G580+G583</f>
        <v>0</v>
      </c>
      <c r="H584" s="146">
        <f t="shared" ref="H584" si="319">H568+H580+H583</f>
        <v>0</v>
      </c>
      <c r="I584" s="146">
        <f t="shared" ref="I584" si="320">I568+I580+I583</f>
        <v>0</v>
      </c>
      <c r="J584" s="149">
        <f t="shared" ref="J584" si="321">J568+J580+J583</f>
        <v>0</v>
      </c>
    </row>
    <row r="585" spans="2:10" ht="15">
      <c r="B585" s="156">
        <v>11</v>
      </c>
      <c r="C585" s="153" t="s">
        <v>165</v>
      </c>
      <c r="D585" s="135" t="s">
        <v>154</v>
      </c>
      <c r="E585" s="136"/>
      <c r="F585" s="137"/>
      <c r="G585" s="137"/>
      <c r="H585" s="137"/>
      <c r="I585" s="137"/>
      <c r="J585" s="138"/>
    </row>
    <row r="586" spans="2:10" ht="14.25">
      <c r="B586" s="157"/>
      <c r="C586" s="154"/>
      <c r="D586" s="128" t="s">
        <v>43</v>
      </c>
      <c r="E586" s="125"/>
      <c r="F586" s="119"/>
      <c r="G586" s="119"/>
      <c r="H586" s="119"/>
      <c r="I586" s="119"/>
      <c r="J586" s="139"/>
    </row>
    <row r="587" spans="2:10" ht="14.25">
      <c r="B587" s="157"/>
      <c r="C587" s="154"/>
      <c r="D587" s="128" t="s">
        <v>44</v>
      </c>
      <c r="E587" s="125"/>
      <c r="F587" s="119"/>
      <c r="G587" s="119"/>
      <c r="H587" s="119"/>
      <c r="I587" s="119"/>
      <c r="J587" s="139"/>
    </row>
    <row r="588" spans="2:10" ht="14.25">
      <c r="B588" s="157"/>
      <c r="C588" s="154"/>
      <c r="D588" s="128" t="s">
        <v>79</v>
      </c>
      <c r="E588" s="125"/>
      <c r="F588" s="119"/>
      <c r="G588" s="119"/>
      <c r="H588" s="119"/>
      <c r="I588" s="119"/>
      <c r="J588" s="139"/>
    </row>
    <row r="589" spans="2:10" ht="14.25">
      <c r="B589" s="157"/>
      <c r="C589" s="154"/>
      <c r="D589" s="128" t="s">
        <v>45</v>
      </c>
      <c r="E589" s="125"/>
      <c r="F589" s="119"/>
      <c r="G589" s="119"/>
      <c r="H589" s="119"/>
      <c r="I589" s="119"/>
      <c r="J589" s="139"/>
    </row>
    <row r="590" spans="2:10" ht="14.25">
      <c r="B590" s="157"/>
      <c r="C590" s="154"/>
      <c r="D590" s="128" t="s">
        <v>46</v>
      </c>
      <c r="E590" s="125"/>
      <c r="F590" s="119"/>
      <c r="G590" s="119"/>
      <c r="H590" s="119"/>
      <c r="I590" s="119"/>
      <c r="J590" s="139"/>
    </row>
    <row r="591" spans="2:10" ht="14.25">
      <c r="B591" s="157"/>
      <c r="C591" s="154"/>
      <c r="D591" s="128" t="s">
        <v>47</v>
      </c>
      <c r="E591" s="125"/>
      <c r="F591" s="119"/>
      <c r="G591" s="119"/>
      <c r="H591" s="119"/>
      <c r="I591" s="119"/>
      <c r="J591" s="139"/>
    </row>
    <row r="592" spans="2:10" ht="14.25">
      <c r="B592" s="157"/>
      <c r="C592" s="154"/>
      <c r="D592" s="128" t="s">
        <v>48</v>
      </c>
      <c r="E592" s="126"/>
      <c r="F592" s="120"/>
      <c r="G592" s="120"/>
      <c r="H592" s="120"/>
      <c r="I592" s="120"/>
      <c r="J592" s="140"/>
    </row>
    <row r="593" spans="2:10" ht="14.25">
      <c r="B593" s="157"/>
      <c r="C593" s="154"/>
      <c r="D593" s="128" t="s">
        <v>80</v>
      </c>
      <c r="E593" s="125"/>
      <c r="F593" s="119"/>
      <c r="G593" s="119"/>
      <c r="H593" s="119"/>
      <c r="I593" s="119"/>
      <c r="J593" s="139"/>
    </row>
    <row r="594" spans="2:10" ht="14.25">
      <c r="B594" s="157"/>
      <c r="C594" s="154"/>
      <c r="D594" s="128" t="s">
        <v>49</v>
      </c>
      <c r="E594" s="125"/>
      <c r="F594" s="119"/>
      <c r="G594" s="119"/>
      <c r="H594" s="119"/>
      <c r="I594" s="119"/>
      <c r="J594" s="139"/>
    </row>
    <row r="595" spans="2:10" ht="14.25">
      <c r="B595" s="157"/>
      <c r="C595" s="154"/>
      <c r="D595" s="128" t="s">
        <v>50</v>
      </c>
      <c r="E595" s="125"/>
      <c r="F595" s="119"/>
      <c r="G595" s="119"/>
      <c r="H595" s="119"/>
      <c r="I595" s="119"/>
      <c r="J595" s="139"/>
    </row>
    <row r="596" spans="2:10" ht="14.25">
      <c r="B596" s="157"/>
      <c r="C596" s="154"/>
      <c r="D596" s="128" t="s">
        <v>51</v>
      </c>
      <c r="E596" s="126"/>
      <c r="F596" s="120"/>
      <c r="G596" s="120"/>
      <c r="H596" s="120"/>
      <c r="I596" s="120"/>
      <c r="J596" s="140"/>
    </row>
    <row r="597" spans="2:10" ht="14.25">
      <c r="B597" s="157"/>
      <c r="C597" s="154"/>
      <c r="D597" s="128" t="s">
        <v>52</v>
      </c>
      <c r="E597" s="125"/>
      <c r="F597" s="119"/>
      <c r="G597" s="119"/>
      <c r="H597" s="119"/>
      <c r="I597" s="119"/>
      <c r="J597" s="139"/>
    </row>
    <row r="598" spans="2:10" ht="14.25">
      <c r="B598" s="157"/>
      <c r="C598" s="154"/>
      <c r="D598" s="128" t="s">
        <v>53</v>
      </c>
      <c r="E598" s="125"/>
      <c r="F598" s="119"/>
      <c r="G598" s="119"/>
      <c r="H598" s="119"/>
      <c r="I598" s="119"/>
      <c r="J598" s="139"/>
    </row>
    <row r="599" spans="2:10" ht="14.25">
      <c r="B599" s="157"/>
      <c r="C599" s="154"/>
      <c r="D599" s="128" t="s">
        <v>54</v>
      </c>
      <c r="E599" s="125"/>
      <c r="F599" s="119"/>
      <c r="G599" s="119"/>
      <c r="H599" s="119"/>
      <c r="I599" s="119"/>
      <c r="J599" s="139"/>
    </row>
    <row r="600" spans="2:10" ht="14.25">
      <c r="B600" s="157"/>
      <c r="C600" s="154"/>
      <c r="D600" s="128" t="s">
        <v>55</v>
      </c>
      <c r="E600" s="125"/>
      <c r="F600" s="119"/>
      <c r="G600" s="119"/>
      <c r="H600" s="119"/>
      <c r="I600" s="119"/>
      <c r="J600" s="139"/>
    </row>
    <row r="601" spans="2:10" ht="14.25">
      <c r="B601" s="157"/>
      <c r="C601" s="154"/>
      <c r="D601" s="128" t="s">
        <v>56</v>
      </c>
      <c r="E601" s="125"/>
      <c r="F601" s="119"/>
      <c r="G601" s="119"/>
      <c r="H601" s="119"/>
      <c r="I601" s="119"/>
      <c r="J601" s="139"/>
    </row>
    <row r="602" spans="2:10" ht="14.25">
      <c r="B602" s="157"/>
      <c r="C602" s="154"/>
      <c r="D602" s="128" t="s">
        <v>57</v>
      </c>
      <c r="E602" s="125"/>
      <c r="F602" s="119"/>
      <c r="G602" s="119"/>
      <c r="H602" s="119"/>
      <c r="I602" s="119"/>
      <c r="J602" s="139"/>
    </row>
    <row r="603" spans="2:10" ht="14.25">
      <c r="B603" s="157"/>
      <c r="C603" s="154"/>
      <c r="D603" s="128" t="s">
        <v>58</v>
      </c>
      <c r="E603" s="127"/>
      <c r="F603" s="122"/>
      <c r="G603" s="122"/>
      <c r="H603" s="122"/>
      <c r="I603" s="122"/>
      <c r="J603" s="141"/>
    </row>
    <row r="604" spans="2:10" ht="14.25">
      <c r="B604" s="157"/>
      <c r="C604" s="154"/>
      <c r="D604" s="128" t="s">
        <v>59</v>
      </c>
      <c r="E604" s="125"/>
      <c r="F604" s="119"/>
      <c r="G604" s="119"/>
      <c r="H604" s="119"/>
      <c r="I604" s="119"/>
      <c r="J604" s="139"/>
    </row>
    <row r="605" spans="2:10" ht="14.25">
      <c r="B605" s="157"/>
      <c r="C605" s="154"/>
      <c r="D605" s="128" t="s">
        <v>60</v>
      </c>
      <c r="E605" s="125"/>
      <c r="F605" s="119"/>
      <c r="G605" s="119"/>
      <c r="H605" s="119"/>
      <c r="I605" s="119"/>
      <c r="J605" s="139"/>
    </row>
    <row r="606" spans="2:10" ht="14.25">
      <c r="B606" s="157"/>
      <c r="C606" s="154"/>
      <c r="D606" s="128" t="s">
        <v>61</v>
      </c>
      <c r="E606" s="125"/>
      <c r="F606" s="119"/>
      <c r="G606" s="119"/>
      <c r="H606" s="119"/>
      <c r="I606" s="119"/>
      <c r="J606" s="139"/>
    </row>
    <row r="607" spans="2:10" ht="14.25">
      <c r="B607" s="157"/>
      <c r="C607" s="154"/>
      <c r="D607" s="128" t="s">
        <v>62</v>
      </c>
      <c r="E607" s="125"/>
      <c r="F607" s="119"/>
      <c r="G607" s="119"/>
      <c r="H607" s="119"/>
      <c r="I607" s="119"/>
      <c r="J607" s="139"/>
    </row>
    <row r="608" spans="2:10" ht="14.25">
      <c r="B608" s="157"/>
      <c r="C608" s="154"/>
      <c r="D608" s="128" t="s">
        <v>135</v>
      </c>
      <c r="E608" s="125"/>
      <c r="F608" s="119"/>
      <c r="G608" s="119"/>
      <c r="H608" s="119"/>
      <c r="I608" s="119"/>
      <c r="J608" s="139"/>
    </row>
    <row r="609" spans="2:10" ht="15">
      <c r="B609" s="157"/>
      <c r="C609" s="154"/>
      <c r="D609" s="129" t="s">
        <v>136</v>
      </c>
      <c r="E609" s="144">
        <f>SUM(E585:E608)</f>
        <v>0</v>
      </c>
      <c r="F609" s="144">
        <f t="shared" ref="F609" si="322">SUM(F585:F608)</f>
        <v>0</v>
      </c>
      <c r="G609" s="144">
        <f t="shared" ref="G609" si="323">SUM(G585:G608)</f>
        <v>0</v>
      </c>
      <c r="H609" s="144">
        <f t="shared" ref="H609" si="324">SUM(H585:H608)</f>
        <v>0</v>
      </c>
      <c r="I609" s="144">
        <f t="shared" ref="I609" si="325">SUM(I585:I608)</f>
        <v>0</v>
      </c>
      <c r="J609" s="147">
        <f t="shared" ref="J609" si="326">SUM(J585:J608)</f>
        <v>0</v>
      </c>
    </row>
    <row r="610" spans="2:10" ht="15">
      <c r="B610" s="157"/>
      <c r="C610" s="154"/>
      <c r="D610" s="130" t="s">
        <v>137</v>
      </c>
      <c r="E610" s="126"/>
      <c r="F610" s="120"/>
      <c r="G610" s="120"/>
      <c r="H610" s="120"/>
      <c r="I610" s="120"/>
      <c r="J610" s="140"/>
    </row>
    <row r="611" spans="2:10">
      <c r="B611" s="157"/>
      <c r="C611" s="154"/>
      <c r="D611" s="131" t="s">
        <v>63</v>
      </c>
      <c r="E611" s="125"/>
      <c r="F611" s="119"/>
      <c r="G611" s="119"/>
      <c r="H611" s="119"/>
      <c r="I611" s="119"/>
      <c r="J611" s="139"/>
    </row>
    <row r="612" spans="2:10">
      <c r="B612" s="157"/>
      <c r="C612" s="154"/>
      <c r="D612" s="131" t="s">
        <v>64</v>
      </c>
      <c r="E612" s="125"/>
      <c r="F612" s="119"/>
      <c r="G612" s="119"/>
      <c r="H612" s="119"/>
      <c r="I612" s="119"/>
      <c r="J612" s="139"/>
    </row>
    <row r="613" spans="2:10">
      <c r="B613" s="157"/>
      <c r="C613" s="154"/>
      <c r="D613" s="131" t="s">
        <v>65</v>
      </c>
      <c r="E613" s="125"/>
      <c r="F613" s="119"/>
      <c r="G613" s="119"/>
      <c r="H613" s="119"/>
      <c r="I613" s="119"/>
      <c r="J613" s="139"/>
    </row>
    <row r="614" spans="2:10">
      <c r="B614" s="157"/>
      <c r="C614" s="154"/>
      <c r="D614" s="131" t="s">
        <v>138</v>
      </c>
      <c r="E614" s="126"/>
      <c r="F614" s="120"/>
      <c r="G614" s="120"/>
      <c r="H614" s="120"/>
      <c r="I614" s="120"/>
      <c r="J614" s="140"/>
    </row>
    <row r="615" spans="2:10">
      <c r="B615" s="157"/>
      <c r="C615" s="154"/>
      <c r="D615" s="131" t="s">
        <v>66</v>
      </c>
      <c r="E615" s="125"/>
      <c r="F615" s="119"/>
      <c r="G615" s="119"/>
      <c r="H615" s="119"/>
      <c r="I615" s="119"/>
      <c r="J615" s="139"/>
    </row>
    <row r="616" spans="2:10">
      <c r="B616" s="157"/>
      <c r="C616" s="154"/>
      <c r="D616" s="131" t="s">
        <v>34</v>
      </c>
      <c r="E616" s="125"/>
      <c r="F616" s="119"/>
      <c r="G616" s="119"/>
      <c r="H616" s="119"/>
      <c r="I616" s="119"/>
      <c r="J616" s="139"/>
    </row>
    <row r="617" spans="2:10">
      <c r="B617" s="157"/>
      <c r="C617" s="154"/>
      <c r="D617" s="131" t="s">
        <v>67</v>
      </c>
      <c r="E617" s="125"/>
      <c r="F617" s="119"/>
      <c r="G617" s="119"/>
      <c r="H617" s="119"/>
      <c r="I617" s="119"/>
      <c r="J617" s="139"/>
    </row>
    <row r="618" spans="2:10">
      <c r="B618" s="157"/>
      <c r="C618" s="154"/>
      <c r="D618" s="131" t="s">
        <v>139</v>
      </c>
      <c r="E618" s="125"/>
      <c r="F618" s="119"/>
      <c r="G618" s="119"/>
      <c r="H618" s="119"/>
      <c r="I618" s="119"/>
      <c r="J618" s="139"/>
    </row>
    <row r="619" spans="2:10">
      <c r="B619" s="157"/>
      <c r="C619" s="154"/>
      <c r="D619" s="131" t="s">
        <v>140</v>
      </c>
      <c r="E619" s="125"/>
      <c r="F619" s="119"/>
      <c r="G619" s="119"/>
      <c r="H619" s="119"/>
      <c r="I619" s="119"/>
      <c r="J619" s="139"/>
    </row>
    <row r="620" spans="2:10">
      <c r="B620" s="157"/>
      <c r="C620" s="154"/>
      <c r="D620" s="131" t="s">
        <v>141</v>
      </c>
      <c r="E620" s="125"/>
      <c r="F620" s="119"/>
      <c r="G620" s="119"/>
      <c r="H620" s="119"/>
      <c r="I620" s="119"/>
      <c r="J620" s="139"/>
    </row>
    <row r="621" spans="2:10" ht="15">
      <c r="B621" s="157"/>
      <c r="C621" s="154"/>
      <c r="D621" s="129" t="s">
        <v>136</v>
      </c>
      <c r="E621" s="144">
        <f>SUM(E611:E620)</f>
        <v>0</v>
      </c>
      <c r="F621" s="144">
        <f t="shared" ref="F621" si="327">SUM(F611:F620)</f>
        <v>0</v>
      </c>
      <c r="G621" s="144">
        <f t="shared" ref="G621" si="328">SUM(G611:G620)</f>
        <v>0</v>
      </c>
      <c r="H621" s="144">
        <f t="shared" ref="H621" si="329">SUM(H611:H620)</f>
        <v>0</v>
      </c>
      <c r="I621" s="144">
        <f t="shared" ref="I621" si="330">SUM(I611:I620)</f>
        <v>0</v>
      </c>
      <c r="J621" s="147">
        <f t="shared" ref="J621" si="331">SUM(J611:J620)</f>
        <v>0</v>
      </c>
    </row>
    <row r="622" spans="2:10" ht="15">
      <c r="B622" s="157"/>
      <c r="C622" s="154"/>
      <c r="D622" s="130" t="s">
        <v>142</v>
      </c>
      <c r="E622" s="125"/>
      <c r="F622" s="119"/>
      <c r="G622" s="119"/>
      <c r="H622" s="119"/>
      <c r="I622" s="119"/>
      <c r="J622" s="139"/>
    </row>
    <row r="623" spans="2:10">
      <c r="B623" s="157"/>
      <c r="C623" s="154"/>
      <c r="D623" s="131" t="s">
        <v>68</v>
      </c>
      <c r="E623" s="125"/>
      <c r="F623" s="119"/>
      <c r="G623" s="119"/>
      <c r="H623" s="119"/>
      <c r="I623" s="119"/>
      <c r="J623" s="139"/>
    </row>
    <row r="624" spans="2:10">
      <c r="B624" s="157"/>
      <c r="C624" s="154"/>
      <c r="D624" s="131" t="s">
        <v>143</v>
      </c>
      <c r="E624" s="125"/>
      <c r="F624" s="119"/>
      <c r="G624" s="119"/>
      <c r="H624" s="119"/>
      <c r="I624" s="119"/>
      <c r="J624" s="139"/>
    </row>
    <row r="625" spans="2:10" ht="15">
      <c r="B625" s="157"/>
      <c r="C625" s="154"/>
      <c r="D625" s="129" t="s">
        <v>144</v>
      </c>
      <c r="E625" s="144">
        <f>SUM(E623:E624)</f>
        <v>0</v>
      </c>
      <c r="F625" s="144">
        <f t="shared" ref="F625" si="332">SUM(F623:F624)</f>
        <v>0</v>
      </c>
      <c r="G625" s="144">
        <f t="shared" ref="G625" si="333">SUM(G623:G624)</f>
        <v>0</v>
      </c>
      <c r="H625" s="144">
        <f t="shared" ref="H625" si="334">SUM(H623:H624)</f>
        <v>0</v>
      </c>
      <c r="I625" s="144">
        <f t="shared" ref="I625" si="335">SUM(I623:I624)</f>
        <v>0</v>
      </c>
      <c r="J625" s="147">
        <f t="shared" ref="J625" si="336">SUM(J623:J624)</f>
        <v>0</v>
      </c>
    </row>
    <row r="626" spans="2:10" ht="15">
      <c r="B626" s="157"/>
      <c r="C626" s="154"/>
      <c r="D626" s="132" t="s">
        <v>145</v>
      </c>
      <c r="E626" s="145">
        <f>E625+E621+E609</f>
        <v>0</v>
      </c>
      <c r="F626" s="145">
        <f t="shared" ref="F626" si="337">F625+F621+F609</f>
        <v>0</v>
      </c>
      <c r="G626" s="145">
        <f t="shared" ref="G626" si="338">G625+G621+G609</f>
        <v>0</v>
      </c>
      <c r="H626" s="145">
        <f t="shared" ref="H626" si="339">H625+H621+H609</f>
        <v>0</v>
      </c>
      <c r="I626" s="145">
        <f t="shared" ref="I626" si="340">I625+I621+I609</f>
        <v>0</v>
      </c>
      <c r="J626" s="148">
        <f t="shared" ref="J626" si="341">J625+J621+J609</f>
        <v>0</v>
      </c>
    </row>
    <row r="627" spans="2:10" ht="15">
      <c r="B627" s="157"/>
      <c r="C627" s="154"/>
      <c r="D627" s="130" t="s">
        <v>146</v>
      </c>
      <c r="E627" s="125"/>
      <c r="F627" s="119"/>
      <c r="G627" s="119"/>
      <c r="H627" s="119"/>
      <c r="I627" s="119"/>
      <c r="J627" s="139"/>
    </row>
    <row r="628" spans="2:10">
      <c r="B628" s="157"/>
      <c r="C628" s="154"/>
      <c r="D628" s="131" t="s">
        <v>69</v>
      </c>
      <c r="E628" s="126"/>
      <c r="F628" s="120"/>
      <c r="G628" s="120"/>
      <c r="H628" s="120"/>
      <c r="I628" s="120"/>
      <c r="J628" s="140"/>
    </row>
    <row r="629" spans="2:10">
      <c r="B629" s="157"/>
      <c r="C629" s="154"/>
      <c r="D629" s="131" t="s">
        <v>70</v>
      </c>
      <c r="E629" s="125"/>
      <c r="F629" s="119"/>
      <c r="G629" s="119"/>
      <c r="H629" s="119"/>
      <c r="I629" s="119"/>
      <c r="J629" s="139"/>
    </row>
    <row r="630" spans="2:10">
      <c r="B630" s="157"/>
      <c r="C630" s="154"/>
      <c r="D630" s="131" t="s">
        <v>71</v>
      </c>
      <c r="E630" s="125"/>
      <c r="F630" s="119"/>
      <c r="G630" s="119"/>
      <c r="H630" s="119"/>
      <c r="I630" s="119"/>
      <c r="J630" s="139"/>
    </row>
    <row r="631" spans="2:10">
      <c r="B631" s="157"/>
      <c r="C631" s="154"/>
      <c r="D631" s="131" t="s">
        <v>72</v>
      </c>
      <c r="E631" s="125"/>
      <c r="F631" s="119"/>
      <c r="G631" s="119"/>
      <c r="H631" s="119"/>
      <c r="I631" s="119"/>
      <c r="J631" s="139"/>
    </row>
    <row r="632" spans="2:10">
      <c r="B632" s="157"/>
      <c r="C632" s="154"/>
      <c r="D632" s="131" t="s">
        <v>73</v>
      </c>
      <c r="E632" s="126"/>
      <c r="F632" s="120"/>
      <c r="G632" s="120"/>
      <c r="H632" s="120"/>
      <c r="I632" s="120"/>
      <c r="J632" s="140"/>
    </row>
    <row r="633" spans="2:10">
      <c r="B633" s="157"/>
      <c r="C633" s="154"/>
      <c r="D633" s="131" t="s">
        <v>147</v>
      </c>
      <c r="E633" s="125"/>
      <c r="F633" s="119"/>
      <c r="G633" s="119"/>
      <c r="H633" s="119"/>
      <c r="I633" s="119"/>
      <c r="J633" s="139"/>
    </row>
    <row r="634" spans="2:10">
      <c r="B634" s="157"/>
      <c r="C634" s="154"/>
      <c r="D634" s="131" t="s">
        <v>148</v>
      </c>
      <c r="E634" s="125"/>
      <c r="F634" s="119"/>
      <c r="G634" s="119"/>
      <c r="H634" s="119"/>
      <c r="I634" s="119"/>
      <c r="J634" s="139"/>
    </row>
    <row r="635" spans="2:10">
      <c r="B635" s="157"/>
      <c r="C635" s="154"/>
      <c r="D635" s="131" t="s">
        <v>149</v>
      </c>
      <c r="E635" s="125"/>
      <c r="F635" s="119"/>
      <c r="G635" s="119"/>
      <c r="H635" s="119"/>
      <c r="I635" s="119"/>
      <c r="J635" s="139"/>
    </row>
    <row r="636" spans="2:10">
      <c r="B636" s="157"/>
      <c r="C636" s="154"/>
      <c r="D636" s="131" t="s">
        <v>110</v>
      </c>
      <c r="E636" s="125"/>
      <c r="F636" s="119"/>
      <c r="G636" s="119"/>
      <c r="H636" s="119"/>
      <c r="I636" s="119"/>
      <c r="J636" s="139"/>
    </row>
    <row r="637" spans="2:10">
      <c r="B637" s="157"/>
      <c r="C637" s="154"/>
      <c r="D637" s="131" t="s">
        <v>150</v>
      </c>
      <c r="E637" s="125"/>
      <c r="F637" s="119"/>
      <c r="G637" s="119"/>
      <c r="H637" s="119"/>
      <c r="I637" s="119"/>
      <c r="J637" s="139"/>
    </row>
    <row r="638" spans="2:10" ht="15">
      <c r="B638" s="157"/>
      <c r="C638" s="154"/>
      <c r="D638" s="129" t="s">
        <v>151</v>
      </c>
      <c r="E638" s="144">
        <f>SUM(E628:E637)</f>
        <v>0</v>
      </c>
      <c r="F638" s="144">
        <f t="shared" ref="F638" si="342">SUM(F628:F637)</f>
        <v>0</v>
      </c>
      <c r="G638" s="144">
        <f t="shared" ref="G638" si="343">SUM(G628:G637)</f>
        <v>0</v>
      </c>
      <c r="H638" s="144">
        <f t="shared" ref="H638" si="344">SUM(H628:H637)</f>
        <v>0</v>
      </c>
      <c r="I638" s="144">
        <f t="shared" ref="I638" si="345">SUM(I628:I637)</f>
        <v>0</v>
      </c>
      <c r="J638" s="147">
        <f t="shared" ref="J638" si="346">SUM(J628:J637)</f>
        <v>0</v>
      </c>
    </row>
    <row r="639" spans="2:10" ht="15">
      <c r="B639" s="157"/>
      <c r="C639" s="154"/>
      <c r="D639" s="133" t="s">
        <v>152</v>
      </c>
      <c r="E639" s="127"/>
      <c r="F639" s="122"/>
      <c r="G639" s="122"/>
      <c r="H639" s="122"/>
      <c r="I639" s="122"/>
      <c r="J639" s="141"/>
    </row>
    <row r="640" spans="2:10">
      <c r="B640" s="157"/>
      <c r="C640" s="154"/>
      <c r="D640" s="131" t="s">
        <v>112</v>
      </c>
      <c r="E640" s="125"/>
      <c r="F640" s="119"/>
      <c r="G640" s="119"/>
      <c r="H640" s="119"/>
      <c r="I640" s="119"/>
      <c r="J640" s="139"/>
    </row>
    <row r="641" spans="2:10" ht="15.75">
      <c r="B641" s="157"/>
      <c r="C641" s="154"/>
      <c r="D641" s="134" t="s">
        <v>151</v>
      </c>
      <c r="E641" s="144">
        <f>E640</f>
        <v>0</v>
      </c>
      <c r="F641" s="144">
        <f t="shared" ref="F641" si="347">F640</f>
        <v>0</v>
      </c>
      <c r="G641" s="144">
        <f t="shared" ref="G641" si="348">G640</f>
        <v>0</v>
      </c>
      <c r="H641" s="144">
        <f t="shared" ref="H641" si="349">H640</f>
        <v>0</v>
      </c>
      <c r="I641" s="144">
        <f t="shared" ref="I641" si="350">I640</f>
        <v>0</v>
      </c>
      <c r="J641" s="147">
        <f t="shared" ref="J641" si="351">J640</f>
        <v>0</v>
      </c>
    </row>
    <row r="642" spans="2:10" ht="16.5" thickBot="1">
      <c r="B642" s="158"/>
      <c r="C642" s="155"/>
      <c r="D642" s="142" t="s">
        <v>153</v>
      </c>
      <c r="E642" s="146">
        <f>E626+E638+E641</f>
        <v>0</v>
      </c>
      <c r="F642" s="146">
        <f t="shared" ref="F642" si="352">F626+F638+F641</f>
        <v>0</v>
      </c>
      <c r="G642" s="146">
        <f t="shared" ref="G642" si="353">G626+G638+G641</f>
        <v>0</v>
      </c>
      <c r="H642" s="146">
        <f t="shared" ref="H642" si="354">H626+H638+H641</f>
        <v>0</v>
      </c>
      <c r="I642" s="146">
        <f t="shared" ref="I642" si="355">I626+I638+I641</f>
        <v>0</v>
      </c>
      <c r="J642" s="149">
        <f t="shared" ref="J642" si="356">J626+J638+J641</f>
        <v>0</v>
      </c>
    </row>
    <row r="643" spans="2:10" ht="15">
      <c r="B643" s="156">
        <v>12</v>
      </c>
      <c r="C643" s="153" t="s">
        <v>166</v>
      </c>
      <c r="D643" s="135" t="s">
        <v>154</v>
      </c>
      <c r="E643" s="136"/>
      <c r="F643" s="137"/>
      <c r="G643" s="137"/>
      <c r="H643" s="137"/>
      <c r="I643" s="137"/>
      <c r="J643" s="138"/>
    </row>
    <row r="644" spans="2:10" ht="14.25">
      <c r="B644" s="157"/>
      <c r="C644" s="154"/>
      <c r="D644" s="128" t="s">
        <v>43</v>
      </c>
      <c r="E644" s="125"/>
      <c r="F644" s="119"/>
      <c r="G644" s="119"/>
      <c r="H644" s="119"/>
      <c r="I644" s="119"/>
      <c r="J644" s="139"/>
    </row>
    <row r="645" spans="2:10" ht="14.25">
      <c r="B645" s="157"/>
      <c r="C645" s="154"/>
      <c r="D645" s="128" t="s">
        <v>44</v>
      </c>
      <c r="E645" s="125"/>
      <c r="F645" s="119"/>
      <c r="G645" s="119"/>
      <c r="H645" s="119"/>
      <c r="I645" s="119"/>
      <c r="J645" s="139"/>
    </row>
    <row r="646" spans="2:10" ht="14.25">
      <c r="B646" s="157"/>
      <c r="C646" s="154"/>
      <c r="D646" s="128" t="s">
        <v>79</v>
      </c>
      <c r="E646" s="125"/>
      <c r="F646" s="119"/>
      <c r="G646" s="119"/>
      <c r="H646" s="119"/>
      <c r="I646" s="119"/>
      <c r="J646" s="139"/>
    </row>
    <row r="647" spans="2:10" ht="14.25">
      <c r="B647" s="157"/>
      <c r="C647" s="154"/>
      <c r="D647" s="128" t="s">
        <v>45</v>
      </c>
      <c r="E647" s="125"/>
      <c r="F647" s="119"/>
      <c r="G647" s="119"/>
      <c r="H647" s="119"/>
      <c r="I647" s="119"/>
      <c r="J647" s="139"/>
    </row>
    <row r="648" spans="2:10" ht="14.25">
      <c r="B648" s="157"/>
      <c r="C648" s="154"/>
      <c r="D648" s="128" t="s">
        <v>46</v>
      </c>
      <c r="E648" s="125"/>
      <c r="F648" s="119"/>
      <c r="G648" s="119"/>
      <c r="H648" s="119"/>
      <c r="I648" s="119"/>
      <c r="J648" s="139"/>
    </row>
    <row r="649" spans="2:10" ht="14.25">
      <c r="B649" s="157"/>
      <c r="C649" s="154"/>
      <c r="D649" s="128" t="s">
        <v>47</v>
      </c>
      <c r="E649" s="125"/>
      <c r="F649" s="119"/>
      <c r="G649" s="119"/>
      <c r="H649" s="119"/>
      <c r="I649" s="119"/>
      <c r="J649" s="139"/>
    </row>
    <row r="650" spans="2:10" ht="14.25">
      <c r="B650" s="157"/>
      <c r="C650" s="154"/>
      <c r="D650" s="128" t="s">
        <v>48</v>
      </c>
      <c r="E650" s="126"/>
      <c r="F650" s="120"/>
      <c r="G650" s="120"/>
      <c r="H650" s="120"/>
      <c r="I650" s="120"/>
      <c r="J650" s="140"/>
    </row>
    <row r="651" spans="2:10" ht="14.25">
      <c r="B651" s="157"/>
      <c r="C651" s="154"/>
      <c r="D651" s="128" t="s">
        <v>80</v>
      </c>
      <c r="E651" s="125"/>
      <c r="F651" s="119"/>
      <c r="G651" s="119"/>
      <c r="H651" s="119"/>
      <c r="I651" s="119"/>
      <c r="J651" s="139"/>
    </row>
    <row r="652" spans="2:10" ht="14.25">
      <c r="B652" s="157"/>
      <c r="C652" s="154"/>
      <c r="D652" s="128" t="s">
        <v>49</v>
      </c>
      <c r="E652" s="125"/>
      <c r="F652" s="119"/>
      <c r="G652" s="119"/>
      <c r="H652" s="119"/>
      <c r="I652" s="119"/>
      <c r="J652" s="139"/>
    </row>
    <row r="653" spans="2:10" ht="14.25">
      <c r="B653" s="157"/>
      <c r="C653" s="154"/>
      <c r="D653" s="128" t="s">
        <v>50</v>
      </c>
      <c r="E653" s="125"/>
      <c r="F653" s="119"/>
      <c r="G653" s="119"/>
      <c r="H653" s="119"/>
      <c r="I653" s="119"/>
      <c r="J653" s="139"/>
    </row>
    <row r="654" spans="2:10" ht="14.25">
      <c r="B654" s="157"/>
      <c r="C654" s="154"/>
      <c r="D654" s="128" t="s">
        <v>51</v>
      </c>
      <c r="E654" s="126"/>
      <c r="F654" s="120"/>
      <c r="G654" s="120"/>
      <c r="H654" s="120"/>
      <c r="I654" s="120"/>
      <c r="J654" s="140"/>
    </row>
    <row r="655" spans="2:10" ht="14.25">
      <c r="B655" s="157"/>
      <c r="C655" s="154"/>
      <c r="D655" s="128" t="s">
        <v>52</v>
      </c>
      <c r="E655" s="125"/>
      <c r="F655" s="119"/>
      <c r="G655" s="119"/>
      <c r="H655" s="119"/>
      <c r="I655" s="119"/>
      <c r="J655" s="139"/>
    </row>
    <row r="656" spans="2:10" ht="14.25">
      <c r="B656" s="157"/>
      <c r="C656" s="154"/>
      <c r="D656" s="128" t="s">
        <v>53</v>
      </c>
      <c r="E656" s="125"/>
      <c r="F656" s="119"/>
      <c r="G656" s="119"/>
      <c r="H656" s="119"/>
      <c r="I656" s="119"/>
      <c r="J656" s="139"/>
    </row>
    <row r="657" spans="2:10" ht="14.25">
      <c r="B657" s="157"/>
      <c r="C657" s="154"/>
      <c r="D657" s="128" t="s">
        <v>54</v>
      </c>
      <c r="E657" s="125"/>
      <c r="F657" s="119"/>
      <c r="G657" s="119"/>
      <c r="H657" s="119"/>
      <c r="I657" s="119"/>
      <c r="J657" s="139"/>
    </row>
    <row r="658" spans="2:10" ht="14.25">
      <c r="B658" s="157"/>
      <c r="C658" s="154"/>
      <c r="D658" s="128" t="s">
        <v>55</v>
      </c>
      <c r="E658" s="125"/>
      <c r="F658" s="119"/>
      <c r="G658" s="119"/>
      <c r="H658" s="119"/>
      <c r="I658" s="119"/>
      <c r="J658" s="139"/>
    </row>
    <row r="659" spans="2:10" ht="14.25">
      <c r="B659" s="157"/>
      <c r="C659" s="154"/>
      <c r="D659" s="128" t="s">
        <v>56</v>
      </c>
      <c r="E659" s="125"/>
      <c r="F659" s="119"/>
      <c r="G659" s="119"/>
      <c r="H659" s="119"/>
      <c r="I659" s="119"/>
      <c r="J659" s="139"/>
    </row>
    <row r="660" spans="2:10" ht="14.25">
      <c r="B660" s="157"/>
      <c r="C660" s="154"/>
      <c r="D660" s="128" t="s">
        <v>57</v>
      </c>
      <c r="E660" s="125"/>
      <c r="F660" s="119"/>
      <c r="G660" s="119"/>
      <c r="H660" s="119"/>
      <c r="I660" s="119"/>
      <c r="J660" s="139"/>
    </row>
    <row r="661" spans="2:10" ht="14.25">
      <c r="B661" s="157"/>
      <c r="C661" s="154"/>
      <c r="D661" s="128" t="s">
        <v>58</v>
      </c>
      <c r="E661" s="127"/>
      <c r="F661" s="122"/>
      <c r="G661" s="122"/>
      <c r="H661" s="122"/>
      <c r="I661" s="122"/>
      <c r="J661" s="141"/>
    </row>
    <row r="662" spans="2:10" ht="14.25">
      <c r="B662" s="157"/>
      <c r="C662" s="154"/>
      <c r="D662" s="128" t="s">
        <v>59</v>
      </c>
      <c r="E662" s="125"/>
      <c r="F662" s="119"/>
      <c r="G662" s="119"/>
      <c r="H662" s="119"/>
      <c r="I662" s="119"/>
      <c r="J662" s="139"/>
    </row>
    <row r="663" spans="2:10" ht="14.25">
      <c r="B663" s="157"/>
      <c r="C663" s="154"/>
      <c r="D663" s="128" t="s">
        <v>60</v>
      </c>
      <c r="E663" s="125"/>
      <c r="F663" s="119"/>
      <c r="G663" s="119"/>
      <c r="H663" s="119"/>
      <c r="I663" s="119"/>
      <c r="J663" s="139"/>
    </row>
    <row r="664" spans="2:10" ht="14.25">
      <c r="B664" s="157"/>
      <c r="C664" s="154"/>
      <c r="D664" s="128" t="s">
        <v>61</v>
      </c>
      <c r="E664" s="125"/>
      <c r="F664" s="119"/>
      <c r="G664" s="119"/>
      <c r="H664" s="119"/>
      <c r="I664" s="119"/>
      <c r="J664" s="139"/>
    </row>
    <row r="665" spans="2:10" ht="14.25">
      <c r="B665" s="157"/>
      <c r="C665" s="154"/>
      <c r="D665" s="128" t="s">
        <v>62</v>
      </c>
      <c r="E665" s="125"/>
      <c r="F665" s="119"/>
      <c r="G665" s="119"/>
      <c r="H665" s="119"/>
      <c r="I665" s="119"/>
      <c r="J665" s="139"/>
    </row>
    <row r="666" spans="2:10" ht="14.25">
      <c r="B666" s="157"/>
      <c r="C666" s="154"/>
      <c r="D666" s="128" t="s">
        <v>135</v>
      </c>
      <c r="E666" s="125"/>
      <c r="F666" s="119"/>
      <c r="G666" s="119"/>
      <c r="H666" s="119"/>
      <c r="I666" s="119"/>
      <c r="J666" s="139"/>
    </row>
    <row r="667" spans="2:10" ht="15">
      <c r="B667" s="157"/>
      <c r="C667" s="154"/>
      <c r="D667" s="129" t="s">
        <v>136</v>
      </c>
      <c r="E667" s="144">
        <f>SUM(E643:E666)</f>
        <v>0</v>
      </c>
      <c r="F667" s="144">
        <f t="shared" ref="F667" si="357">SUM(F643:F666)</f>
        <v>0</v>
      </c>
      <c r="G667" s="144">
        <f t="shared" ref="G667" si="358">SUM(G643:G666)</f>
        <v>0</v>
      </c>
      <c r="H667" s="144">
        <f t="shared" ref="H667" si="359">SUM(H643:H666)</f>
        <v>0</v>
      </c>
      <c r="I667" s="144">
        <f t="shared" ref="I667" si="360">SUM(I643:I666)</f>
        <v>0</v>
      </c>
      <c r="J667" s="147">
        <f t="shared" ref="J667" si="361">SUM(J643:J666)</f>
        <v>0</v>
      </c>
    </row>
    <row r="668" spans="2:10" ht="15">
      <c r="B668" s="157"/>
      <c r="C668" s="154"/>
      <c r="D668" s="130" t="s">
        <v>137</v>
      </c>
      <c r="E668" s="126"/>
      <c r="F668" s="120"/>
      <c r="G668" s="120"/>
      <c r="H668" s="120"/>
      <c r="I668" s="120"/>
      <c r="J668" s="140"/>
    </row>
    <row r="669" spans="2:10">
      <c r="B669" s="157"/>
      <c r="C669" s="154"/>
      <c r="D669" s="131" t="s">
        <v>63</v>
      </c>
      <c r="E669" s="125"/>
      <c r="F669" s="119"/>
      <c r="G669" s="119"/>
      <c r="H669" s="119"/>
      <c r="I669" s="119"/>
      <c r="J669" s="139"/>
    </row>
    <row r="670" spans="2:10">
      <c r="B670" s="157"/>
      <c r="C670" s="154"/>
      <c r="D670" s="131" t="s">
        <v>64</v>
      </c>
      <c r="E670" s="125"/>
      <c r="F670" s="119"/>
      <c r="G670" s="119"/>
      <c r="H670" s="119"/>
      <c r="I670" s="119"/>
      <c r="J670" s="139"/>
    </row>
    <row r="671" spans="2:10">
      <c r="B671" s="157"/>
      <c r="C671" s="154"/>
      <c r="D671" s="131" t="s">
        <v>65</v>
      </c>
      <c r="E671" s="125"/>
      <c r="F671" s="119"/>
      <c r="G671" s="119"/>
      <c r="H671" s="119"/>
      <c r="I671" s="119"/>
      <c r="J671" s="139"/>
    </row>
    <row r="672" spans="2:10">
      <c r="B672" s="157"/>
      <c r="C672" s="154"/>
      <c r="D672" s="131" t="s">
        <v>138</v>
      </c>
      <c r="E672" s="126"/>
      <c r="F672" s="120"/>
      <c r="G672" s="120"/>
      <c r="H672" s="120"/>
      <c r="I672" s="120"/>
      <c r="J672" s="140"/>
    </row>
    <row r="673" spans="2:10">
      <c r="B673" s="157"/>
      <c r="C673" s="154"/>
      <c r="D673" s="131" t="s">
        <v>66</v>
      </c>
      <c r="E673" s="125"/>
      <c r="F673" s="119"/>
      <c r="G673" s="119"/>
      <c r="H673" s="119"/>
      <c r="I673" s="119"/>
      <c r="J673" s="139"/>
    </row>
    <row r="674" spans="2:10">
      <c r="B674" s="157"/>
      <c r="C674" s="154"/>
      <c r="D674" s="131" t="s">
        <v>34</v>
      </c>
      <c r="E674" s="125"/>
      <c r="F674" s="119"/>
      <c r="G674" s="119"/>
      <c r="H674" s="119"/>
      <c r="I674" s="119"/>
      <c r="J674" s="139"/>
    </row>
    <row r="675" spans="2:10">
      <c r="B675" s="157"/>
      <c r="C675" s="154"/>
      <c r="D675" s="131" t="s">
        <v>67</v>
      </c>
      <c r="E675" s="125"/>
      <c r="F675" s="119"/>
      <c r="G675" s="119"/>
      <c r="H675" s="119"/>
      <c r="I675" s="119"/>
      <c r="J675" s="139"/>
    </row>
    <row r="676" spans="2:10">
      <c r="B676" s="157"/>
      <c r="C676" s="154"/>
      <c r="D676" s="131" t="s">
        <v>139</v>
      </c>
      <c r="E676" s="125"/>
      <c r="F676" s="119"/>
      <c r="G676" s="119"/>
      <c r="H676" s="119"/>
      <c r="I676" s="119"/>
      <c r="J676" s="139"/>
    </row>
    <row r="677" spans="2:10">
      <c r="B677" s="157"/>
      <c r="C677" s="154"/>
      <c r="D677" s="131" t="s">
        <v>140</v>
      </c>
      <c r="E677" s="125"/>
      <c r="F677" s="119"/>
      <c r="G677" s="119"/>
      <c r="H677" s="119"/>
      <c r="I677" s="119"/>
      <c r="J677" s="139"/>
    </row>
    <row r="678" spans="2:10">
      <c r="B678" s="157"/>
      <c r="C678" s="154"/>
      <c r="D678" s="131" t="s">
        <v>141</v>
      </c>
      <c r="E678" s="125"/>
      <c r="F678" s="119"/>
      <c r="G678" s="119"/>
      <c r="H678" s="119"/>
      <c r="I678" s="119"/>
      <c r="J678" s="139"/>
    </row>
    <row r="679" spans="2:10" ht="15">
      <c r="B679" s="157"/>
      <c r="C679" s="154"/>
      <c r="D679" s="129" t="s">
        <v>136</v>
      </c>
      <c r="E679" s="144">
        <f>SUM(E669:E678)</f>
        <v>0</v>
      </c>
      <c r="F679" s="144">
        <f t="shared" ref="F679" si="362">SUM(F669:F678)</f>
        <v>0</v>
      </c>
      <c r="G679" s="144">
        <f t="shared" ref="G679" si="363">SUM(G669:G678)</f>
        <v>0</v>
      </c>
      <c r="H679" s="144">
        <f t="shared" ref="H679" si="364">SUM(H669:H678)</f>
        <v>0</v>
      </c>
      <c r="I679" s="144">
        <f t="shared" ref="I679" si="365">SUM(I669:I678)</f>
        <v>0</v>
      </c>
      <c r="J679" s="147">
        <f t="shared" ref="J679" si="366">SUM(J669:J678)</f>
        <v>0</v>
      </c>
    </row>
    <row r="680" spans="2:10" ht="15">
      <c r="B680" s="157"/>
      <c r="C680" s="154"/>
      <c r="D680" s="130" t="s">
        <v>142</v>
      </c>
      <c r="E680" s="125"/>
      <c r="F680" s="119"/>
      <c r="G680" s="119"/>
      <c r="H680" s="119"/>
      <c r="I680" s="119"/>
      <c r="J680" s="139"/>
    </row>
    <row r="681" spans="2:10">
      <c r="B681" s="157"/>
      <c r="C681" s="154"/>
      <c r="D681" s="131" t="s">
        <v>68</v>
      </c>
      <c r="E681" s="125"/>
      <c r="F681" s="119"/>
      <c r="G681" s="119"/>
      <c r="H681" s="119"/>
      <c r="I681" s="119"/>
      <c r="J681" s="139"/>
    </row>
    <row r="682" spans="2:10">
      <c r="B682" s="157"/>
      <c r="C682" s="154"/>
      <c r="D682" s="131" t="s">
        <v>143</v>
      </c>
      <c r="E682" s="125"/>
      <c r="F682" s="119"/>
      <c r="G682" s="119"/>
      <c r="H682" s="119"/>
      <c r="I682" s="119"/>
      <c r="J682" s="139"/>
    </row>
    <row r="683" spans="2:10" ht="15">
      <c r="B683" s="157"/>
      <c r="C683" s="154"/>
      <c r="D683" s="129" t="s">
        <v>144</v>
      </c>
      <c r="E683" s="144">
        <f>SUM(E681:E682)</f>
        <v>0</v>
      </c>
      <c r="F683" s="144">
        <f t="shared" ref="F683" si="367">SUM(F681:F682)</f>
        <v>0</v>
      </c>
      <c r="G683" s="144">
        <f t="shared" ref="G683" si="368">SUM(G681:G682)</f>
        <v>0</v>
      </c>
      <c r="H683" s="144">
        <f t="shared" ref="H683" si="369">SUM(H681:H682)</f>
        <v>0</v>
      </c>
      <c r="I683" s="144">
        <f t="shared" ref="I683" si="370">SUM(I681:I682)</f>
        <v>0</v>
      </c>
      <c r="J683" s="147">
        <f t="shared" ref="J683" si="371">SUM(J681:J682)</f>
        <v>0</v>
      </c>
    </row>
    <row r="684" spans="2:10" ht="15">
      <c r="B684" s="157"/>
      <c r="C684" s="154"/>
      <c r="D684" s="132" t="s">
        <v>145</v>
      </c>
      <c r="E684" s="145">
        <f>E683+E679+E667</f>
        <v>0</v>
      </c>
      <c r="F684" s="145">
        <f t="shared" ref="F684" si="372">F683+F679+F667</f>
        <v>0</v>
      </c>
      <c r="G684" s="145">
        <f t="shared" ref="G684" si="373">G683+G679+G667</f>
        <v>0</v>
      </c>
      <c r="H684" s="145">
        <f t="shared" ref="H684" si="374">H683+H679+H667</f>
        <v>0</v>
      </c>
      <c r="I684" s="145">
        <f t="shared" ref="I684" si="375">I683+I679+I667</f>
        <v>0</v>
      </c>
      <c r="J684" s="148">
        <f t="shared" ref="J684" si="376">J683+J679+J667</f>
        <v>0</v>
      </c>
    </row>
    <row r="685" spans="2:10" ht="15">
      <c r="B685" s="157"/>
      <c r="C685" s="154"/>
      <c r="D685" s="130" t="s">
        <v>146</v>
      </c>
      <c r="E685" s="125"/>
      <c r="F685" s="119"/>
      <c r="G685" s="119"/>
      <c r="H685" s="119"/>
      <c r="I685" s="119"/>
      <c r="J685" s="139"/>
    </row>
    <row r="686" spans="2:10">
      <c r="B686" s="157"/>
      <c r="C686" s="154"/>
      <c r="D686" s="131" t="s">
        <v>69</v>
      </c>
      <c r="E686" s="126"/>
      <c r="F686" s="120"/>
      <c r="G686" s="120"/>
      <c r="H686" s="120"/>
      <c r="I686" s="120"/>
      <c r="J686" s="140"/>
    </row>
    <row r="687" spans="2:10">
      <c r="B687" s="157"/>
      <c r="C687" s="154"/>
      <c r="D687" s="131" t="s">
        <v>70</v>
      </c>
      <c r="E687" s="125"/>
      <c r="F687" s="119"/>
      <c r="G687" s="119"/>
      <c r="H687" s="119"/>
      <c r="I687" s="119"/>
      <c r="J687" s="139"/>
    </row>
    <row r="688" spans="2:10">
      <c r="B688" s="157"/>
      <c r="C688" s="154"/>
      <c r="D688" s="131" t="s">
        <v>71</v>
      </c>
      <c r="E688" s="125"/>
      <c r="F688" s="119"/>
      <c r="G688" s="119"/>
      <c r="H688" s="119"/>
      <c r="I688" s="119"/>
      <c r="J688" s="139"/>
    </row>
    <row r="689" spans="2:10">
      <c r="B689" s="157"/>
      <c r="C689" s="154"/>
      <c r="D689" s="131" t="s">
        <v>72</v>
      </c>
      <c r="E689" s="125"/>
      <c r="F689" s="119"/>
      <c r="G689" s="119"/>
      <c r="H689" s="119"/>
      <c r="I689" s="119"/>
      <c r="J689" s="139"/>
    </row>
    <row r="690" spans="2:10">
      <c r="B690" s="157"/>
      <c r="C690" s="154"/>
      <c r="D690" s="131" t="s">
        <v>73</v>
      </c>
      <c r="E690" s="126"/>
      <c r="F690" s="120"/>
      <c r="G690" s="120"/>
      <c r="H690" s="120"/>
      <c r="I690" s="120"/>
      <c r="J690" s="140"/>
    </row>
    <row r="691" spans="2:10">
      <c r="B691" s="157"/>
      <c r="C691" s="154"/>
      <c r="D691" s="131" t="s">
        <v>147</v>
      </c>
      <c r="E691" s="125"/>
      <c r="F691" s="119"/>
      <c r="G691" s="119"/>
      <c r="H691" s="119"/>
      <c r="I691" s="119"/>
      <c r="J691" s="139"/>
    </row>
    <row r="692" spans="2:10">
      <c r="B692" s="157"/>
      <c r="C692" s="154"/>
      <c r="D692" s="131" t="s">
        <v>148</v>
      </c>
      <c r="E692" s="125"/>
      <c r="F692" s="119"/>
      <c r="G692" s="119"/>
      <c r="H692" s="119"/>
      <c r="I692" s="119"/>
      <c r="J692" s="139"/>
    </row>
    <row r="693" spans="2:10">
      <c r="B693" s="157"/>
      <c r="C693" s="154"/>
      <c r="D693" s="131" t="s">
        <v>149</v>
      </c>
      <c r="E693" s="125"/>
      <c r="F693" s="119"/>
      <c r="G693" s="119"/>
      <c r="H693" s="119"/>
      <c r="I693" s="119"/>
      <c r="J693" s="139"/>
    </row>
    <row r="694" spans="2:10">
      <c r="B694" s="157"/>
      <c r="C694" s="154"/>
      <c r="D694" s="131" t="s">
        <v>110</v>
      </c>
      <c r="E694" s="125"/>
      <c r="F694" s="119"/>
      <c r="G694" s="119"/>
      <c r="H694" s="119"/>
      <c r="I694" s="119"/>
      <c r="J694" s="139"/>
    </row>
    <row r="695" spans="2:10">
      <c r="B695" s="157"/>
      <c r="C695" s="154"/>
      <c r="D695" s="131" t="s">
        <v>150</v>
      </c>
      <c r="E695" s="125"/>
      <c r="F695" s="119"/>
      <c r="G695" s="119"/>
      <c r="H695" s="119"/>
      <c r="I695" s="119"/>
      <c r="J695" s="139"/>
    </row>
    <row r="696" spans="2:10" ht="15">
      <c r="B696" s="157"/>
      <c r="C696" s="154"/>
      <c r="D696" s="129" t="s">
        <v>151</v>
      </c>
      <c r="E696" s="144">
        <f>SUM(E686:E695)</f>
        <v>0</v>
      </c>
      <c r="F696" s="144">
        <f t="shared" ref="F696" si="377">SUM(F686:F695)</f>
        <v>0</v>
      </c>
      <c r="G696" s="144">
        <f t="shared" ref="G696" si="378">SUM(G686:G695)</f>
        <v>0</v>
      </c>
      <c r="H696" s="144">
        <f t="shared" ref="H696" si="379">SUM(H686:H695)</f>
        <v>0</v>
      </c>
      <c r="I696" s="144">
        <f t="shared" ref="I696" si="380">SUM(I686:I695)</f>
        <v>0</v>
      </c>
      <c r="J696" s="147">
        <f t="shared" ref="J696" si="381">SUM(J686:J695)</f>
        <v>0</v>
      </c>
    </row>
    <row r="697" spans="2:10" ht="15">
      <c r="B697" s="157"/>
      <c r="C697" s="154"/>
      <c r="D697" s="133" t="s">
        <v>152</v>
      </c>
      <c r="E697" s="127"/>
      <c r="F697" s="122"/>
      <c r="G697" s="122"/>
      <c r="H697" s="122"/>
      <c r="I697" s="122"/>
      <c r="J697" s="141"/>
    </row>
    <row r="698" spans="2:10">
      <c r="B698" s="157"/>
      <c r="C698" s="154"/>
      <c r="D698" s="131" t="s">
        <v>112</v>
      </c>
      <c r="E698" s="125"/>
      <c r="F698" s="119"/>
      <c r="G698" s="119"/>
      <c r="H698" s="119"/>
      <c r="I698" s="119"/>
      <c r="J698" s="139"/>
    </row>
    <row r="699" spans="2:10" ht="15.75">
      <c r="B699" s="157"/>
      <c r="C699" s="154"/>
      <c r="D699" s="134" t="s">
        <v>151</v>
      </c>
      <c r="E699" s="144">
        <f>E698</f>
        <v>0</v>
      </c>
      <c r="F699" s="144">
        <f t="shared" ref="F699" si="382">F698</f>
        <v>0</v>
      </c>
      <c r="G699" s="144">
        <f t="shared" ref="G699" si="383">G698</f>
        <v>0</v>
      </c>
      <c r="H699" s="144">
        <f t="shared" ref="H699" si="384">H698</f>
        <v>0</v>
      </c>
      <c r="I699" s="144">
        <f t="shared" ref="I699" si="385">I698</f>
        <v>0</v>
      </c>
      <c r="J699" s="147">
        <f t="shared" ref="J699" si="386">J698</f>
        <v>0</v>
      </c>
    </row>
    <row r="700" spans="2:10" ht="16.5" thickBot="1">
      <c r="B700" s="158"/>
      <c r="C700" s="155"/>
      <c r="D700" s="142" t="s">
        <v>153</v>
      </c>
      <c r="E700" s="146">
        <f>E684+E696+E699</f>
        <v>0</v>
      </c>
      <c r="F700" s="146">
        <f t="shared" ref="F700" si="387">F684+F696+F699</f>
        <v>0</v>
      </c>
      <c r="G700" s="146">
        <f t="shared" ref="G700" si="388">G684+G696+G699</f>
        <v>0</v>
      </c>
      <c r="H700" s="146">
        <f t="shared" ref="H700" si="389">H684+H696+H699</f>
        <v>0</v>
      </c>
      <c r="I700" s="146">
        <f t="shared" ref="I700" si="390">I684+I696+I699</f>
        <v>0</v>
      </c>
      <c r="J700" s="149">
        <f t="shared" ref="J700" si="391">J684+J696+J699</f>
        <v>0</v>
      </c>
    </row>
    <row r="701" spans="2:10" ht="15">
      <c r="B701" s="156">
        <v>13</v>
      </c>
      <c r="C701" s="153" t="s">
        <v>167</v>
      </c>
      <c r="D701" s="135" t="s">
        <v>154</v>
      </c>
      <c r="E701" s="136"/>
      <c r="F701" s="137"/>
      <c r="G701" s="137"/>
      <c r="H701" s="137"/>
      <c r="I701" s="137"/>
      <c r="J701" s="138"/>
    </row>
    <row r="702" spans="2:10" ht="14.25">
      <c r="B702" s="157"/>
      <c r="C702" s="154"/>
      <c r="D702" s="128" t="s">
        <v>43</v>
      </c>
      <c r="E702" s="125"/>
      <c r="F702" s="119"/>
      <c r="G702" s="119"/>
      <c r="H702" s="119"/>
      <c r="I702" s="119"/>
      <c r="J702" s="139"/>
    </row>
    <row r="703" spans="2:10" ht="14.25">
      <c r="B703" s="157"/>
      <c r="C703" s="154"/>
      <c r="D703" s="128" t="s">
        <v>44</v>
      </c>
      <c r="E703" s="125"/>
      <c r="F703" s="119"/>
      <c r="G703" s="119"/>
      <c r="H703" s="119"/>
      <c r="I703" s="119"/>
      <c r="J703" s="139"/>
    </row>
    <row r="704" spans="2:10" ht="14.25">
      <c r="B704" s="157"/>
      <c r="C704" s="154"/>
      <c r="D704" s="128" t="s">
        <v>79</v>
      </c>
      <c r="E704" s="125"/>
      <c r="F704" s="119"/>
      <c r="G704" s="119"/>
      <c r="H704" s="119"/>
      <c r="I704" s="119"/>
      <c r="J704" s="139"/>
    </row>
    <row r="705" spans="2:10" ht="14.25">
      <c r="B705" s="157"/>
      <c r="C705" s="154"/>
      <c r="D705" s="128" t="s">
        <v>45</v>
      </c>
      <c r="E705" s="125"/>
      <c r="F705" s="119"/>
      <c r="G705" s="119"/>
      <c r="H705" s="119"/>
      <c r="I705" s="119"/>
      <c r="J705" s="139"/>
    </row>
    <row r="706" spans="2:10" ht="14.25">
      <c r="B706" s="157"/>
      <c r="C706" s="154"/>
      <c r="D706" s="128" t="s">
        <v>46</v>
      </c>
      <c r="E706" s="125"/>
      <c r="F706" s="119"/>
      <c r="G706" s="119"/>
      <c r="H706" s="119"/>
      <c r="I706" s="119"/>
      <c r="J706" s="139"/>
    </row>
    <row r="707" spans="2:10" ht="14.25">
      <c r="B707" s="157"/>
      <c r="C707" s="154"/>
      <c r="D707" s="128" t="s">
        <v>47</v>
      </c>
      <c r="E707" s="125"/>
      <c r="F707" s="119"/>
      <c r="G707" s="119"/>
      <c r="H707" s="119"/>
      <c r="I707" s="119"/>
      <c r="J707" s="139"/>
    </row>
    <row r="708" spans="2:10" ht="14.25">
      <c r="B708" s="157"/>
      <c r="C708" s="154"/>
      <c r="D708" s="128" t="s">
        <v>48</v>
      </c>
      <c r="E708" s="126"/>
      <c r="F708" s="120"/>
      <c r="G708" s="120"/>
      <c r="H708" s="120"/>
      <c r="I708" s="120"/>
      <c r="J708" s="140"/>
    </row>
    <row r="709" spans="2:10" ht="14.25">
      <c r="B709" s="157"/>
      <c r="C709" s="154"/>
      <c r="D709" s="128" t="s">
        <v>80</v>
      </c>
      <c r="E709" s="125"/>
      <c r="F709" s="119"/>
      <c r="G709" s="119"/>
      <c r="H709" s="119"/>
      <c r="I709" s="119"/>
      <c r="J709" s="139"/>
    </row>
    <row r="710" spans="2:10" ht="14.25">
      <c r="B710" s="157"/>
      <c r="C710" s="154"/>
      <c r="D710" s="128" t="s">
        <v>49</v>
      </c>
      <c r="E710" s="125"/>
      <c r="F710" s="119"/>
      <c r="G710" s="119"/>
      <c r="H710" s="119"/>
      <c r="I710" s="119"/>
      <c r="J710" s="139"/>
    </row>
    <row r="711" spans="2:10" ht="14.25">
      <c r="B711" s="157"/>
      <c r="C711" s="154"/>
      <c r="D711" s="128" t="s">
        <v>50</v>
      </c>
      <c r="E711" s="125"/>
      <c r="F711" s="119"/>
      <c r="G711" s="119"/>
      <c r="H711" s="119"/>
      <c r="I711" s="119"/>
      <c r="J711" s="139"/>
    </row>
    <row r="712" spans="2:10" ht="14.25">
      <c r="B712" s="157"/>
      <c r="C712" s="154"/>
      <c r="D712" s="128" t="s">
        <v>51</v>
      </c>
      <c r="E712" s="126"/>
      <c r="F712" s="120"/>
      <c r="G712" s="120"/>
      <c r="H712" s="120"/>
      <c r="I712" s="120"/>
      <c r="J712" s="140"/>
    </row>
    <row r="713" spans="2:10" ht="14.25">
      <c r="B713" s="157"/>
      <c r="C713" s="154"/>
      <c r="D713" s="128" t="s">
        <v>52</v>
      </c>
      <c r="E713" s="125"/>
      <c r="F713" s="119"/>
      <c r="G713" s="119"/>
      <c r="H713" s="119"/>
      <c r="I713" s="119"/>
      <c r="J713" s="139"/>
    </row>
    <row r="714" spans="2:10" ht="14.25">
      <c r="B714" s="157"/>
      <c r="C714" s="154"/>
      <c r="D714" s="128" t="s">
        <v>53</v>
      </c>
      <c r="E714" s="125"/>
      <c r="F714" s="119"/>
      <c r="G714" s="119"/>
      <c r="H714" s="119"/>
      <c r="I714" s="119"/>
      <c r="J714" s="139"/>
    </row>
    <row r="715" spans="2:10" ht="14.25">
      <c r="B715" s="157"/>
      <c r="C715" s="154"/>
      <c r="D715" s="128" t="s">
        <v>54</v>
      </c>
      <c r="E715" s="125"/>
      <c r="F715" s="119"/>
      <c r="G715" s="119"/>
      <c r="H715" s="119"/>
      <c r="I715" s="119"/>
      <c r="J715" s="139"/>
    </row>
    <row r="716" spans="2:10" ht="14.25">
      <c r="B716" s="157"/>
      <c r="C716" s="154"/>
      <c r="D716" s="128" t="s">
        <v>55</v>
      </c>
      <c r="E716" s="125"/>
      <c r="F716" s="119"/>
      <c r="G716" s="119"/>
      <c r="H716" s="119"/>
      <c r="I716" s="119"/>
      <c r="J716" s="139"/>
    </row>
    <row r="717" spans="2:10" ht="14.25">
      <c r="B717" s="157"/>
      <c r="C717" s="154"/>
      <c r="D717" s="128" t="s">
        <v>56</v>
      </c>
      <c r="E717" s="125"/>
      <c r="F717" s="119"/>
      <c r="G717" s="119"/>
      <c r="H717" s="119"/>
      <c r="I717" s="119"/>
      <c r="J717" s="139"/>
    </row>
    <row r="718" spans="2:10" ht="14.25">
      <c r="B718" s="157"/>
      <c r="C718" s="154"/>
      <c r="D718" s="128" t="s">
        <v>57</v>
      </c>
      <c r="E718" s="125"/>
      <c r="F718" s="119"/>
      <c r="G718" s="119"/>
      <c r="H718" s="119"/>
      <c r="I718" s="119"/>
      <c r="J718" s="139"/>
    </row>
    <row r="719" spans="2:10" ht="14.25">
      <c r="B719" s="157"/>
      <c r="C719" s="154"/>
      <c r="D719" s="128" t="s">
        <v>58</v>
      </c>
      <c r="E719" s="127"/>
      <c r="F719" s="122"/>
      <c r="G719" s="122"/>
      <c r="H719" s="122"/>
      <c r="I719" s="122"/>
      <c r="J719" s="141"/>
    </row>
    <row r="720" spans="2:10" ht="14.25">
      <c r="B720" s="157"/>
      <c r="C720" s="154"/>
      <c r="D720" s="128" t="s">
        <v>59</v>
      </c>
      <c r="E720" s="125"/>
      <c r="F720" s="119"/>
      <c r="G720" s="119"/>
      <c r="H720" s="119"/>
      <c r="I720" s="119"/>
      <c r="J720" s="139"/>
    </row>
    <row r="721" spans="2:10" ht="14.25">
      <c r="B721" s="157"/>
      <c r="C721" s="154"/>
      <c r="D721" s="128" t="s">
        <v>60</v>
      </c>
      <c r="E721" s="125"/>
      <c r="F721" s="119"/>
      <c r="G721" s="119"/>
      <c r="H721" s="119"/>
      <c r="I721" s="119"/>
      <c r="J721" s="139"/>
    </row>
    <row r="722" spans="2:10" ht="14.25">
      <c r="B722" s="157"/>
      <c r="C722" s="154"/>
      <c r="D722" s="128" t="s">
        <v>61</v>
      </c>
      <c r="E722" s="125"/>
      <c r="F722" s="119"/>
      <c r="G722" s="119"/>
      <c r="H722" s="119"/>
      <c r="I722" s="119"/>
      <c r="J722" s="139"/>
    </row>
    <row r="723" spans="2:10" ht="14.25">
      <c r="B723" s="157"/>
      <c r="C723" s="154"/>
      <c r="D723" s="128" t="s">
        <v>62</v>
      </c>
      <c r="E723" s="125"/>
      <c r="F723" s="119"/>
      <c r="G723" s="119"/>
      <c r="H723" s="119"/>
      <c r="I723" s="119"/>
      <c r="J723" s="139"/>
    </row>
    <row r="724" spans="2:10" ht="14.25">
      <c r="B724" s="157"/>
      <c r="C724" s="154"/>
      <c r="D724" s="128" t="s">
        <v>135</v>
      </c>
      <c r="E724" s="125"/>
      <c r="F724" s="119"/>
      <c r="G724" s="119"/>
      <c r="H724" s="119"/>
      <c r="I724" s="119"/>
      <c r="J724" s="139"/>
    </row>
    <row r="725" spans="2:10" ht="15">
      <c r="B725" s="157"/>
      <c r="C725" s="154"/>
      <c r="D725" s="129" t="s">
        <v>136</v>
      </c>
      <c r="E725" s="144">
        <f>SUM(E701:E724)</f>
        <v>0</v>
      </c>
      <c r="F725" s="144">
        <f t="shared" ref="F725" si="392">SUM(F701:F724)</f>
        <v>0</v>
      </c>
      <c r="G725" s="144">
        <f t="shared" ref="G725" si="393">SUM(G701:G724)</f>
        <v>0</v>
      </c>
      <c r="H725" s="144">
        <f t="shared" ref="H725" si="394">SUM(H701:H724)</f>
        <v>0</v>
      </c>
      <c r="I725" s="144">
        <f t="shared" ref="I725" si="395">SUM(I701:I724)</f>
        <v>0</v>
      </c>
      <c r="J725" s="147">
        <f t="shared" ref="J725" si="396">SUM(J701:J724)</f>
        <v>0</v>
      </c>
    </row>
    <row r="726" spans="2:10" ht="15">
      <c r="B726" s="157"/>
      <c r="C726" s="154"/>
      <c r="D726" s="130" t="s">
        <v>137</v>
      </c>
      <c r="E726" s="126"/>
      <c r="F726" s="120"/>
      <c r="G726" s="120"/>
      <c r="H726" s="120"/>
      <c r="I726" s="120"/>
      <c r="J726" s="140"/>
    </row>
    <row r="727" spans="2:10">
      <c r="B727" s="157"/>
      <c r="C727" s="154"/>
      <c r="D727" s="131" t="s">
        <v>63</v>
      </c>
      <c r="E727" s="125"/>
      <c r="F727" s="119"/>
      <c r="G727" s="119"/>
      <c r="H727" s="119"/>
      <c r="I727" s="119"/>
      <c r="J727" s="139"/>
    </row>
    <row r="728" spans="2:10">
      <c r="B728" s="157"/>
      <c r="C728" s="154"/>
      <c r="D728" s="131" t="s">
        <v>64</v>
      </c>
      <c r="E728" s="125"/>
      <c r="F728" s="119"/>
      <c r="G728" s="119"/>
      <c r="H728" s="119"/>
      <c r="I728" s="119"/>
      <c r="J728" s="139"/>
    </row>
    <row r="729" spans="2:10">
      <c r="B729" s="157"/>
      <c r="C729" s="154"/>
      <c r="D729" s="131" t="s">
        <v>65</v>
      </c>
      <c r="E729" s="125"/>
      <c r="F729" s="119"/>
      <c r="G729" s="119"/>
      <c r="H729" s="119"/>
      <c r="I729" s="119"/>
      <c r="J729" s="139"/>
    </row>
    <row r="730" spans="2:10">
      <c r="B730" s="157"/>
      <c r="C730" s="154"/>
      <c r="D730" s="131" t="s">
        <v>138</v>
      </c>
      <c r="E730" s="126"/>
      <c r="F730" s="120"/>
      <c r="G730" s="120"/>
      <c r="H730" s="120"/>
      <c r="I730" s="120"/>
      <c r="J730" s="140"/>
    </row>
    <row r="731" spans="2:10">
      <c r="B731" s="157"/>
      <c r="C731" s="154"/>
      <c r="D731" s="131" t="s">
        <v>66</v>
      </c>
      <c r="E731" s="125"/>
      <c r="F731" s="119"/>
      <c r="G731" s="119"/>
      <c r="H731" s="119"/>
      <c r="I731" s="119"/>
      <c r="J731" s="139"/>
    </row>
    <row r="732" spans="2:10">
      <c r="B732" s="157"/>
      <c r="C732" s="154"/>
      <c r="D732" s="131" t="s">
        <v>34</v>
      </c>
      <c r="E732" s="125"/>
      <c r="F732" s="119"/>
      <c r="G732" s="119"/>
      <c r="H732" s="119"/>
      <c r="I732" s="119"/>
      <c r="J732" s="139"/>
    </row>
    <row r="733" spans="2:10">
      <c r="B733" s="157"/>
      <c r="C733" s="154"/>
      <c r="D733" s="131" t="s">
        <v>67</v>
      </c>
      <c r="E733" s="125"/>
      <c r="F733" s="119"/>
      <c r="G733" s="119"/>
      <c r="H733" s="119"/>
      <c r="I733" s="119"/>
      <c r="J733" s="139"/>
    </row>
    <row r="734" spans="2:10">
      <c r="B734" s="157"/>
      <c r="C734" s="154"/>
      <c r="D734" s="131" t="s">
        <v>139</v>
      </c>
      <c r="E734" s="125"/>
      <c r="F734" s="119"/>
      <c r="G734" s="119"/>
      <c r="H734" s="119"/>
      <c r="I734" s="119"/>
      <c r="J734" s="139"/>
    </row>
    <row r="735" spans="2:10">
      <c r="B735" s="157"/>
      <c r="C735" s="154"/>
      <c r="D735" s="131" t="s">
        <v>140</v>
      </c>
      <c r="E735" s="125"/>
      <c r="F735" s="119"/>
      <c r="G735" s="119"/>
      <c r="H735" s="119"/>
      <c r="I735" s="119"/>
      <c r="J735" s="139"/>
    </row>
    <row r="736" spans="2:10">
      <c r="B736" s="157"/>
      <c r="C736" s="154"/>
      <c r="D736" s="131" t="s">
        <v>141</v>
      </c>
      <c r="E736" s="125"/>
      <c r="F736" s="119"/>
      <c r="G736" s="119"/>
      <c r="H736" s="119"/>
      <c r="I736" s="119"/>
      <c r="J736" s="139"/>
    </row>
    <row r="737" spans="2:10" ht="15">
      <c r="B737" s="157"/>
      <c r="C737" s="154"/>
      <c r="D737" s="129" t="s">
        <v>136</v>
      </c>
      <c r="E737" s="144">
        <f>SUM(E727:E736)</f>
        <v>0</v>
      </c>
      <c r="F737" s="144">
        <f t="shared" ref="F737" si="397">SUM(F727:F736)</f>
        <v>0</v>
      </c>
      <c r="G737" s="144">
        <f t="shared" ref="G737" si="398">SUM(G727:G736)</f>
        <v>0</v>
      </c>
      <c r="H737" s="144">
        <f t="shared" ref="H737" si="399">SUM(H727:H736)</f>
        <v>0</v>
      </c>
      <c r="I737" s="144">
        <f t="shared" ref="I737" si="400">SUM(I727:I736)</f>
        <v>0</v>
      </c>
      <c r="J737" s="147">
        <f t="shared" ref="J737" si="401">SUM(J727:J736)</f>
        <v>0</v>
      </c>
    </row>
    <row r="738" spans="2:10" ht="15">
      <c r="B738" s="157"/>
      <c r="C738" s="154"/>
      <c r="D738" s="130" t="s">
        <v>142</v>
      </c>
      <c r="E738" s="125"/>
      <c r="F738" s="119"/>
      <c r="G738" s="119"/>
      <c r="H738" s="119"/>
      <c r="I738" s="119"/>
      <c r="J738" s="139"/>
    </row>
    <row r="739" spans="2:10">
      <c r="B739" s="157"/>
      <c r="C739" s="154"/>
      <c r="D739" s="131" t="s">
        <v>68</v>
      </c>
      <c r="E739" s="125"/>
      <c r="F739" s="119"/>
      <c r="G739" s="119"/>
      <c r="H739" s="119"/>
      <c r="I739" s="119"/>
      <c r="J739" s="139"/>
    </row>
    <row r="740" spans="2:10">
      <c r="B740" s="157"/>
      <c r="C740" s="154"/>
      <c r="D740" s="131" t="s">
        <v>143</v>
      </c>
      <c r="E740" s="125"/>
      <c r="F740" s="119"/>
      <c r="G740" s="119"/>
      <c r="H740" s="119"/>
      <c r="I740" s="119"/>
      <c r="J740" s="139"/>
    </row>
    <row r="741" spans="2:10" ht="15">
      <c r="B741" s="157"/>
      <c r="C741" s="154"/>
      <c r="D741" s="129" t="s">
        <v>144</v>
      </c>
      <c r="E741" s="144">
        <f>SUM(E739:E740)</f>
        <v>0</v>
      </c>
      <c r="F741" s="144">
        <f t="shared" ref="F741" si="402">SUM(F739:F740)</f>
        <v>0</v>
      </c>
      <c r="G741" s="144">
        <f t="shared" ref="G741" si="403">SUM(G739:G740)</f>
        <v>0</v>
      </c>
      <c r="H741" s="144">
        <f t="shared" ref="H741" si="404">SUM(H739:H740)</f>
        <v>0</v>
      </c>
      <c r="I741" s="144">
        <f t="shared" ref="I741" si="405">SUM(I739:I740)</f>
        <v>0</v>
      </c>
      <c r="J741" s="147">
        <f t="shared" ref="J741" si="406">SUM(J739:J740)</f>
        <v>0</v>
      </c>
    </row>
    <row r="742" spans="2:10" ht="15">
      <c r="B742" s="157"/>
      <c r="C742" s="154"/>
      <c r="D742" s="132" t="s">
        <v>145</v>
      </c>
      <c r="E742" s="145">
        <f>E741+E737+E725</f>
        <v>0</v>
      </c>
      <c r="F742" s="145">
        <f t="shared" ref="F742" si="407">F741+F737+F725</f>
        <v>0</v>
      </c>
      <c r="G742" s="145">
        <f t="shared" ref="G742" si="408">G741+G737+G725</f>
        <v>0</v>
      </c>
      <c r="H742" s="145">
        <f t="shared" ref="H742" si="409">H741+H737+H725</f>
        <v>0</v>
      </c>
      <c r="I742" s="145">
        <f t="shared" ref="I742" si="410">I741+I737+I725</f>
        <v>0</v>
      </c>
      <c r="J742" s="148">
        <f t="shared" ref="J742" si="411">J741+J737+J725</f>
        <v>0</v>
      </c>
    </row>
    <row r="743" spans="2:10" ht="15">
      <c r="B743" s="157"/>
      <c r="C743" s="154"/>
      <c r="D743" s="130" t="s">
        <v>146</v>
      </c>
      <c r="E743" s="125"/>
      <c r="F743" s="119"/>
      <c r="G743" s="119"/>
      <c r="H743" s="119"/>
      <c r="I743" s="119"/>
      <c r="J743" s="139"/>
    </row>
    <row r="744" spans="2:10">
      <c r="B744" s="157"/>
      <c r="C744" s="154"/>
      <c r="D744" s="131" t="s">
        <v>69</v>
      </c>
      <c r="E744" s="126"/>
      <c r="F744" s="120"/>
      <c r="G744" s="120"/>
      <c r="H744" s="120"/>
      <c r="I744" s="120"/>
      <c r="J744" s="140"/>
    </row>
    <row r="745" spans="2:10">
      <c r="B745" s="157"/>
      <c r="C745" s="154"/>
      <c r="D745" s="131" t="s">
        <v>70</v>
      </c>
      <c r="E745" s="125"/>
      <c r="F745" s="119"/>
      <c r="G745" s="119"/>
      <c r="H745" s="119"/>
      <c r="I745" s="119"/>
      <c r="J745" s="139"/>
    </row>
    <row r="746" spans="2:10">
      <c r="B746" s="157"/>
      <c r="C746" s="154"/>
      <c r="D746" s="131" t="s">
        <v>71</v>
      </c>
      <c r="E746" s="125"/>
      <c r="F746" s="119"/>
      <c r="G746" s="119"/>
      <c r="H746" s="119"/>
      <c r="I746" s="119"/>
      <c r="J746" s="139"/>
    </row>
    <row r="747" spans="2:10">
      <c r="B747" s="157"/>
      <c r="C747" s="154"/>
      <c r="D747" s="131" t="s">
        <v>72</v>
      </c>
      <c r="E747" s="125"/>
      <c r="F747" s="119"/>
      <c r="G747" s="119"/>
      <c r="H747" s="119"/>
      <c r="I747" s="119"/>
      <c r="J747" s="139"/>
    </row>
    <row r="748" spans="2:10">
      <c r="B748" s="157"/>
      <c r="C748" s="154"/>
      <c r="D748" s="131" t="s">
        <v>73</v>
      </c>
      <c r="E748" s="126"/>
      <c r="F748" s="120"/>
      <c r="G748" s="120"/>
      <c r="H748" s="120"/>
      <c r="I748" s="120"/>
      <c r="J748" s="140"/>
    </row>
    <row r="749" spans="2:10">
      <c r="B749" s="157"/>
      <c r="C749" s="154"/>
      <c r="D749" s="131" t="s">
        <v>147</v>
      </c>
      <c r="E749" s="125"/>
      <c r="F749" s="119"/>
      <c r="G749" s="119"/>
      <c r="H749" s="119"/>
      <c r="I749" s="119"/>
      <c r="J749" s="139"/>
    </row>
    <row r="750" spans="2:10">
      <c r="B750" s="157"/>
      <c r="C750" s="154"/>
      <c r="D750" s="131" t="s">
        <v>148</v>
      </c>
      <c r="E750" s="125"/>
      <c r="F750" s="119"/>
      <c r="G750" s="119"/>
      <c r="H750" s="119"/>
      <c r="I750" s="119"/>
      <c r="J750" s="139"/>
    </row>
    <row r="751" spans="2:10">
      <c r="B751" s="157"/>
      <c r="C751" s="154"/>
      <c r="D751" s="131" t="s">
        <v>149</v>
      </c>
      <c r="E751" s="125"/>
      <c r="F751" s="119"/>
      <c r="G751" s="119"/>
      <c r="H751" s="119"/>
      <c r="I751" s="119"/>
      <c r="J751" s="139"/>
    </row>
    <row r="752" spans="2:10">
      <c r="B752" s="157"/>
      <c r="C752" s="154"/>
      <c r="D752" s="131" t="s">
        <v>110</v>
      </c>
      <c r="E752" s="125"/>
      <c r="F752" s="119"/>
      <c r="G752" s="119"/>
      <c r="H752" s="119"/>
      <c r="I752" s="119"/>
      <c r="J752" s="139"/>
    </row>
    <row r="753" spans="2:10">
      <c r="B753" s="157"/>
      <c r="C753" s="154"/>
      <c r="D753" s="131" t="s">
        <v>150</v>
      </c>
      <c r="E753" s="125"/>
      <c r="F753" s="119"/>
      <c r="G753" s="119"/>
      <c r="H753" s="119"/>
      <c r="I753" s="119"/>
      <c r="J753" s="139"/>
    </row>
    <row r="754" spans="2:10" ht="15">
      <c r="B754" s="157"/>
      <c r="C754" s="154"/>
      <c r="D754" s="129" t="s">
        <v>151</v>
      </c>
      <c r="E754" s="144">
        <f>SUM(E744:E753)</f>
        <v>0</v>
      </c>
      <c r="F754" s="144">
        <f t="shared" ref="F754" si="412">SUM(F744:F753)</f>
        <v>0</v>
      </c>
      <c r="G754" s="144">
        <f t="shared" ref="G754" si="413">SUM(G744:G753)</f>
        <v>0</v>
      </c>
      <c r="H754" s="144">
        <f t="shared" ref="H754" si="414">SUM(H744:H753)</f>
        <v>0</v>
      </c>
      <c r="I754" s="144">
        <f t="shared" ref="I754" si="415">SUM(I744:I753)</f>
        <v>0</v>
      </c>
      <c r="J754" s="147">
        <f t="shared" ref="J754" si="416">SUM(J744:J753)</f>
        <v>0</v>
      </c>
    </row>
    <row r="755" spans="2:10" ht="15">
      <c r="B755" s="157"/>
      <c r="C755" s="154"/>
      <c r="D755" s="133" t="s">
        <v>152</v>
      </c>
      <c r="E755" s="127"/>
      <c r="F755" s="122"/>
      <c r="G755" s="122"/>
      <c r="H755" s="122"/>
      <c r="I755" s="122"/>
      <c r="J755" s="141"/>
    </row>
    <row r="756" spans="2:10">
      <c r="B756" s="157"/>
      <c r="C756" s="154"/>
      <c r="D756" s="131" t="s">
        <v>112</v>
      </c>
      <c r="E756" s="125"/>
      <c r="F756" s="119"/>
      <c r="G756" s="119"/>
      <c r="H756" s="119"/>
      <c r="I756" s="119"/>
      <c r="J756" s="139"/>
    </row>
    <row r="757" spans="2:10" ht="15.75">
      <c r="B757" s="157"/>
      <c r="C757" s="154"/>
      <c r="D757" s="134" t="s">
        <v>151</v>
      </c>
      <c r="E757" s="144">
        <f>E756</f>
        <v>0</v>
      </c>
      <c r="F757" s="144">
        <f t="shared" ref="F757" si="417">F756</f>
        <v>0</v>
      </c>
      <c r="G757" s="144">
        <f t="shared" ref="G757" si="418">G756</f>
        <v>0</v>
      </c>
      <c r="H757" s="144">
        <f t="shared" ref="H757" si="419">H756</f>
        <v>0</v>
      </c>
      <c r="I757" s="144">
        <f t="shared" ref="I757" si="420">I756</f>
        <v>0</v>
      </c>
      <c r="J757" s="147">
        <f t="shared" ref="J757" si="421">J756</f>
        <v>0</v>
      </c>
    </row>
    <row r="758" spans="2:10" ht="16.5" thickBot="1">
      <c r="B758" s="158"/>
      <c r="C758" s="155"/>
      <c r="D758" s="142" t="s">
        <v>153</v>
      </c>
      <c r="E758" s="146">
        <f>E742+E754+E757</f>
        <v>0</v>
      </c>
      <c r="F758" s="146">
        <f t="shared" ref="F758" si="422">F742+F754+F757</f>
        <v>0</v>
      </c>
      <c r="G758" s="146">
        <f t="shared" ref="G758" si="423">G742+G754+G757</f>
        <v>0</v>
      </c>
      <c r="H758" s="146">
        <f t="shared" ref="H758" si="424">H742+H754+H757</f>
        <v>0</v>
      </c>
      <c r="I758" s="146">
        <f t="shared" ref="I758" si="425">I742+I754+I757</f>
        <v>0</v>
      </c>
      <c r="J758" s="149">
        <f t="shared" ref="J758" si="426">J742+J754+J757</f>
        <v>0</v>
      </c>
    </row>
    <row r="759" spans="2:10" ht="15">
      <c r="B759" s="156">
        <v>14</v>
      </c>
      <c r="C759" s="153" t="s">
        <v>168</v>
      </c>
      <c r="D759" s="135" t="s">
        <v>154</v>
      </c>
      <c r="E759" s="136"/>
      <c r="F759" s="137"/>
      <c r="G759" s="137"/>
      <c r="H759" s="137"/>
      <c r="I759" s="137"/>
      <c r="J759" s="138"/>
    </row>
    <row r="760" spans="2:10" ht="14.25">
      <c r="B760" s="157"/>
      <c r="C760" s="154"/>
      <c r="D760" s="128" t="s">
        <v>43</v>
      </c>
      <c r="E760" s="125"/>
      <c r="F760" s="119"/>
      <c r="G760" s="119"/>
      <c r="H760" s="119"/>
      <c r="I760" s="119"/>
      <c r="J760" s="139"/>
    </row>
    <row r="761" spans="2:10" ht="14.25">
      <c r="B761" s="157"/>
      <c r="C761" s="154"/>
      <c r="D761" s="128" t="s">
        <v>44</v>
      </c>
      <c r="E761" s="125"/>
      <c r="F761" s="119"/>
      <c r="G761" s="119"/>
      <c r="H761" s="119"/>
      <c r="I761" s="119"/>
      <c r="J761" s="139"/>
    </row>
    <row r="762" spans="2:10" ht="14.25">
      <c r="B762" s="157"/>
      <c r="C762" s="154"/>
      <c r="D762" s="128" t="s">
        <v>79</v>
      </c>
      <c r="E762" s="125"/>
      <c r="F762" s="119"/>
      <c r="G762" s="119"/>
      <c r="H762" s="119"/>
      <c r="I762" s="119"/>
      <c r="J762" s="139"/>
    </row>
    <row r="763" spans="2:10" ht="14.25">
      <c r="B763" s="157"/>
      <c r="C763" s="154"/>
      <c r="D763" s="128" t="s">
        <v>45</v>
      </c>
      <c r="E763" s="125"/>
      <c r="F763" s="119"/>
      <c r="G763" s="119"/>
      <c r="H763" s="119"/>
      <c r="I763" s="119"/>
      <c r="J763" s="139"/>
    </row>
    <row r="764" spans="2:10" ht="14.25">
      <c r="B764" s="157"/>
      <c r="C764" s="154"/>
      <c r="D764" s="128" t="s">
        <v>46</v>
      </c>
      <c r="E764" s="125"/>
      <c r="F764" s="119"/>
      <c r="G764" s="119"/>
      <c r="H764" s="119"/>
      <c r="I764" s="119"/>
      <c r="J764" s="139"/>
    </row>
    <row r="765" spans="2:10" ht="14.25">
      <c r="B765" s="157"/>
      <c r="C765" s="154"/>
      <c r="D765" s="128" t="s">
        <v>47</v>
      </c>
      <c r="E765" s="125"/>
      <c r="F765" s="119"/>
      <c r="G765" s="119"/>
      <c r="H765" s="119"/>
      <c r="I765" s="119"/>
      <c r="J765" s="139"/>
    </row>
    <row r="766" spans="2:10" ht="14.25">
      <c r="B766" s="157"/>
      <c r="C766" s="154"/>
      <c r="D766" s="128" t="s">
        <v>48</v>
      </c>
      <c r="E766" s="126"/>
      <c r="F766" s="120"/>
      <c r="G766" s="120"/>
      <c r="H766" s="120"/>
      <c r="I766" s="120"/>
      <c r="J766" s="140"/>
    </row>
    <row r="767" spans="2:10" ht="14.25">
      <c r="B767" s="157"/>
      <c r="C767" s="154"/>
      <c r="D767" s="128" t="s">
        <v>80</v>
      </c>
      <c r="E767" s="125"/>
      <c r="F767" s="119"/>
      <c r="G767" s="119"/>
      <c r="H767" s="119"/>
      <c r="I767" s="119"/>
      <c r="J767" s="139"/>
    </row>
    <row r="768" spans="2:10" ht="14.25">
      <c r="B768" s="157"/>
      <c r="C768" s="154"/>
      <c r="D768" s="128" t="s">
        <v>49</v>
      </c>
      <c r="E768" s="125"/>
      <c r="F768" s="119"/>
      <c r="G768" s="119"/>
      <c r="H768" s="119"/>
      <c r="I768" s="119"/>
      <c r="J768" s="139"/>
    </row>
    <row r="769" spans="2:10" ht="14.25">
      <c r="B769" s="157"/>
      <c r="C769" s="154"/>
      <c r="D769" s="128" t="s">
        <v>50</v>
      </c>
      <c r="E769" s="125"/>
      <c r="F769" s="119"/>
      <c r="G769" s="119"/>
      <c r="H769" s="119"/>
      <c r="I769" s="119"/>
      <c r="J769" s="139"/>
    </row>
    <row r="770" spans="2:10" ht="14.25">
      <c r="B770" s="157"/>
      <c r="C770" s="154"/>
      <c r="D770" s="128" t="s">
        <v>51</v>
      </c>
      <c r="E770" s="126"/>
      <c r="F770" s="120"/>
      <c r="G770" s="120"/>
      <c r="H770" s="120"/>
      <c r="I770" s="120"/>
      <c r="J770" s="140"/>
    </row>
    <row r="771" spans="2:10" ht="14.25">
      <c r="B771" s="157"/>
      <c r="C771" s="154"/>
      <c r="D771" s="128" t="s">
        <v>52</v>
      </c>
      <c r="E771" s="125"/>
      <c r="F771" s="119"/>
      <c r="G771" s="119"/>
      <c r="H771" s="119"/>
      <c r="I771" s="119"/>
      <c r="J771" s="139"/>
    </row>
    <row r="772" spans="2:10" ht="14.25">
      <c r="B772" s="157"/>
      <c r="C772" s="154"/>
      <c r="D772" s="128" t="s">
        <v>53</v>
      </c>
      <c r="E772" s="125"/>
      <c r="F772" s="119"/>
      <c r="G772" s="119"/>
      <c r="H772" s="119"/>
      <c r="I772" s="119"/>
      <c r="J772" s="139"/>
    </row>
    <row r="773" spans="2:10" ht="14.25">
      <c r="B773" s="157"/>
      <c r="C773" s="154"/>
      <c r="D773" s="128" t="s">
        <v>54</v>
      </c>
      <c r="E773" s="125"/>
      <c r="F773" s="119"/>
      <c r="G773" s="119"/>
      <c r="H773" s="119"/>
      <c r="I773" s="119"/>
      <c r="J773" s="139"/>
    </row>
    <row r="774" spans="2:10" ht="14.25">
      <c r="B774" s="157"/>
      <c r="C774" s="154"/>
      <c r="D774" s="128" t="s">
        <v>55</v>
      </c>
      <c r="E774" s="125"/>
      <c r="F774" s="119"/>
      <c r="G774" s="119"/>
      <c r="H774" s="119"/>
      <c r="I774" s="119"/>
      <c r="J774" s="139"/>
    </row>
    <row r="775" spans="2:10" ht="14.25">
      <c r="B775" s="157"/>
      <c r="C775" s="154"/>
      <c r="D775" s="128" t="s">
        <v>56</v>
      </c>
      <c r="E775" s="125"/>
      <c r="F775" s="119"/>
      <c r="G775" s="119"/>
      <c r="H775" s="119"/>
      <c r="I775" s="119"/>
      <c r="J775" s="139"/>
    </row>
    <row r="776" spans="2:10" ht="14.25">
      <c r="B776" s="157"/>
      <c r="C776" s="154"/>
      <c r="D776" s="128" t="s">
        <v>57</v>
      </c>
      <c r="E776" s="125"/>
      <c r="F776" s="119"/>
      <c r="G776" s="119"/>
      <c r="H776" s="119"/>
      <c r="I776" s="119"/>
      <c r="J776" s="139"/>
    </row>
    <row r="777" spans="2:10" ht="14.25">
      <c r="B777" s="157"/>
      <c r="C777" s="154"/>
      <c r="D777" s="128" t="s">
        <v>58</v>
      </c>
      <c r="E777" s="127"/>
      <c r="F777" s="122"/>
      <c r="G777" s="122"/>
      <c r="H777" s="122"/>
      <c r="I777" s="122"/>
      <c r="J777" s="141"/>
    </row>
    <row r="778" spans="2:10" ht="14.25">
      <c r="B778" s="157"/>
      <c r="C778" s="154"/>
      <c r="D778" s="128" t="s">
        <v>59</v>
      </c>
      <c r="E778" s="125"/>
      <c r="F778" s="119"/>
      <c r="G778" s="119"/>
      <c r="H778" s="119"/>
      <c r="I778" s="119"/>
      <c r="J778" s="139"/>
    </row>
    <row r="779" spans="2:10" ht="14.25">
      <c r="B779" s="157"/>
      <c r="C779" s="154"/>
      <c r="D779" s="128" t="s">
        <v>60</v>
      </c>
      <c r="E779" s="125"/>
      <c r="F779" s="119"/>
      <c r="G779" s="119"/>
      <c r="H779" s="119"/>
      <c r="I779" s="119"/>
      <c r="J779" s="139"/>
    </row>
    <row r="780" spans="2:10" ht="14.25">
      <c r="B780" s="157"/>
      <c r="C780" s="154"/>
      <c r="D780" s="128" t="s">
        <v>61</v>
      </c>
      <c r="E780" s="125"/>
      <c r="F780" s="119"/>
      <c r="G780" s="119"/>
      <c r="H780" s="119"/>
      <c r="I780" s="119"/>
      <c r="J780" s="139"/>
    </row>
    <row r="781" spans="2:10" ht="14.25">
      <c r="B781" s="157"/>
      <c r="C781" s="154"/>
      <c r="D781" s="128" t="s">
        <v>62</v>
      </c>
      <c r="E781" s="125"/>
      <c r="F781" s="119"/>
      <c r="G781" s="119"/>
      <c r="H781" s="119"/>
      <c r="I781" s="119"/>
      <c r="J781" s="139"/>
    </row>
    <row r="782" spans="2:10" ht="14.25">
      <c r="B782" s="157"/>
      <c r="C782" s="154"/>
      <c r="D782" s="128" t="s">
        <v>135</v>
      </c>
      <c r="E782" s="125"/>
      <c r="F782" s="119"/>
      <c r="G782" s="119"/>
      <c r="H782" s="119"/>
      <c r="I782" s="119"/>
      <c r="J782" s="139"/>
    </row>
    <row r="783" spans="2:10" ht="15">
      <c r="B783" s="157"/>
      <c r="C783" s="154"/>
      <c r="D783" s="129" t="s">
        <v>136</v>
      </c>
      <c r="E783" s="144">
        <f>SUM(E759:E782)</f>
        <v>0</v>
      </c>
      <c r="F783" s="144">
        <f t="shared" ref="F783" si="427">SUM(F759:F782)</f>
        <v>0</v>
      </c>
      <c r="G783" s="144">
        <f t="shared" ref="G783" si="428">SUM(G759:G782)</f>
        <v>0</v>
      </c>
      <c r="H783" s="144">
        <f t="shared" ref="H783" si="429">SUM(H759:H782)</f>
        <v>0</v>
      </c>
      <c r="I783" s="144">
        <f t="shared" ref="I783" si="430">SUM(I759:I782)</f>
        <v>0</v>
      </c>
      <c r="J783" s="147">
        <f t="shared" ref="J783" si="431">SUM(J759:J782)</f>
        <v>0</v>
      </c>
    </row>
    <row r="784" spans="2:10" ht="15">
      <c r="B784" s="157"/>
      <c r="C784" s="154"/>
      <c r="D784" s="130" t="s">
        <v>137</v>
      </c>
      <c r="E784" s="126"/>
      <c r="F784" s="120"/>
      <c r="G784" s="120"/>
      <c r="H784" s="120"/>
      <c r="I784" s="120"/>
      <c r="J784" s="140"/>
    </row>
    <row r="785" spans="2:10">
      <c r="B785" s="157"/>
      <c r="C785" s="154"/>
      <c r="D785" s="131" t="s">
        <v>63</v>
      </c>
      <c r="E785" s="125"/>
      <c r="F785" s="119"/>
      <c r="G785" s="119"/>
      <c r="H785" s="119"/>
      <c r="I785" s="119"/>
      <c r="J785" s="139"/>
    </row>
    <row r="786" spans="2:10">
      <c r="B786" s="157"/>
      <c r="C786" s="154"/>
      <c r="D786" s="131" t="s">
        <v>64</v>
      </c>
      <c r="E786" s="125"/>
      <c r="F786" s="119"/>
      <c r="G786" s="119"/>
      <c r="H786" s="119"/>
      <c r="I786" s="119"/>
      <c r="J786" s="139"/>
    </row>
    <row r="787" spans="2:10">
      <c r="B787" s="157"/>
      <c r="C787" s="154"/>
      <c r="D787" s="131" t="s">
        <v>65</v>
      </c>
      <c r="E787" s="125"/>
      <c r="F787" s="119"/>
      <c r="G787" s="119"/>
      <c r="H787" s="119"/>
      <c r="I787" s="119"/>
      <c r="J787" s="139"/>
    </row>
    <row r="788" spans="2:10">
      <c r="B788" s="157"/>
      <c r="C788" s="154"/>
      <c r="D788" s="131" t="s">
        <v>138</v>
      </c>
      <c r="E788" s="126"/>
      <c r="F788" s="120"/>
      <c r="G788" s="120"/>
      <c r="H788" s="120"/>
      <c r="I788" s="120"/>
      <c r="J788" s="140"/>
    </row>
    <row r="789" spans="2:10">
      <c r="B789" s="157"/>
      <c r="C789" s="154"/>
      <c r="D789" s="131" t="s">
        <v>66</v>
      </c>
      <c r="E789" s="125"/>
      <c r="F789" s="119"/>
      <c r="G789" s="119"/>
      <c r="H789" s="119"/>
      <c r="I789" s="119"/>
      <c r="J789" s="139"/>
    </row>
    <row r="790" spans="2:10">
      <c r="B790" s="157"/>
      <c r="C790" s="154"/>
      <c r="D790" s="131" t="s">
        <v>34</v>
      </c>
      <c r="E790" s="125"/>
      <c r="F790" s="119"/>
      <c r="G790" s="119"/>
      <c r="H790" s="119"/>
      <c r="I790" s="119"/>
      <c r="J790" s="139"/>
    </row>
    <row r="791" spans="2:10">
      <c r="B791" s="157"/>
      <c r="C791" s="154"/>
      <c r="D791" s="131" t="s">
        <v>67</v>
      </c>
      <c r="E791" s="125"/>
      <c r="F791" s="119"/>
      <c r="G791" s="119"/>
      <c r="H791" s="119"/>
      <c r="I791" s="119"/>
      <c r="J791" s="139"/>
    </row>
    <row r="792" spans="2:10">
      <c r="B792" s="157"/>
      <c r="C792" s="154"/>
      <c r="D792" s="131" t="s">
        <v>139</v>
      </c>
      <c r="E792" s="125"/>
      <c r="F792" s="119"/>
      <c r="G792" s="119"/>
      <c r="H792" s="119"/>
      <c r="I792" s="119"/>
      <c r="J792" s="139"/>
    </row>
    <row r="793" spans="2:10">
      <c r="B793" s="157"/>
      <c r="C793" s="154"/>
      <c r="D793" s="131" t="s">
        <v>140</v>
      </c>
      <c r="E793" s="125"/>
      <c r="F793" s="119"/>
      <c r="G793" s="119"/>
      <c r="H793" s="119"/>
      <c r="I793" s="119"/>
      <c r="J793" s="139"/>
    </row>
    <row r="794" spans="2:10">
      <c r="B794" s="157"/>
      <c r="C794" s="154"/>
      <c r="D794" s="131" t="s">
        <v>141</v>
      </c>
      <c r="E794" s="125"/>
      <c r="F794" s="119"/>
      <c r="G794" s="119"/>
      <c r="H794" s="119"/>
      <c r="I794" s="119"/>
      <c r="J794" s="139"/>
    </row>
    <row r="795" spans="2:10" ht="15">
      <c r="B795" s="157"/>
      <c r="C795" s="154"/>
      <c r="D795" s="129" t="s">
        <v>136</v>
      </c>
      <c r="E795" s="144">
        <f>SUM(E785:E794)</f>
        <v>0</v>
      </c>
      <c r="F795" s="144">
        <f t="shared" ref="F795" si="432">SUM(F785:F794)</f>
        <v>0</v>
      </c>
      <c r="G795" s="144">
        <f t="shared" ref="G795" si="433">SUM(G785:G794)</f>
        <v>0</v>
      </c>
      <c r="H795" s="144">
        <f t="shared" ref="H795" si="434">SUM(H785:H794)</f>
        <v>0</v>
      </c>
      <c r="I795" s="144">
        <f t="shared" ref="I795" si="435">SUM(I785:I794)</f>
        <v>0</v>
      </c>
      <c r="J795" s="147">
        <f t="shared" ref="J795" si="436">SUM(J785:J794)</f>
        <v>0</v>
      </c>
    </row>
    <row r="796" spans="2:10" ht="15">
      <c r="B796" s="157"/>
      <c r="C796" s="154"/>
      <c r="D796" s="130" t="s">
        <v>142</v>
      </c>
      <c r="E796" s="125"/>
      <c r="F796" s="119"/>
      <c r="G796" s="119"/>
      <c r="H796" s="119"/>
      <c r="I796" s="119"/>
      <c r="J796" s="139"/>
    </row>
    <row r="797" spans="2:10">
      <c r="B797" s="157"/>
      <c r="C797" s="154"/>
      <c r="D797" s="131" t="s">
        <v>68</v>
      </c>
      <c r="E797" s="125"/>
      <c r="F797" s="119"/>
      <c r="G797" s="119"/>
      <c r="H797" s="119"/>
      <c r="I797" s="119"/>
      <c r="J797" s="139"/>
    </row>
    <row r="798" spans="2:10">
      <c r="B798" s="157"/>
      <c r="C798" s="154"/>
      <c r="D798" s="131" t="s">
        <v>143</v>
      </c>
      <c r="E798" s="125"/>
      <c r="F798" s="119"/>
      <c r="G798" s="119"/>
      <c r="H798" s="119"/>
      <c r="I798" s="119"/>
      <c r="J798" s="139"/>
    </row>
    <row r="799" spans="2:10" ht="15">
      <c r="B799" s="157"/>
      <c r="C799" s="154"/>
      <c r="D799" s="129" t="s">
        <v>144</v>
      </c>
      <c r="E799" s="144">
        <f>SUM(E797:E798)</f>
        <v>0</v>
      </c>
      <c r="F799" s="144">
        <f t="shared" ref="F799" si="437">SUM(F797:F798)</f>
        <v>0</v>
      </c>
      <c r="G799" s="144">
        <f t="shared" ref="G799" si="438">SUM(G797:G798)</f>
        <v>0</v>
      </c>
      <c r="H799" s="144">
        <f t="shared" ref="H799" si="439">SUM(H797:H798)</f>
        <v>0</v>
      </c>
      <c r="I799" s="144">
        <f t="shared" ref="I799" si="440">SUM(I797:I798)</f>
        <v>0</v>
      </c>
      <c r="J799" s="147">
        <f t="shared" ref="J799" si="441">SUM(J797:J798)</f>
        <v>0</v>
      </c>
    </row>
    <row r="800" spans="2:10" ht="15">
      <c r="B800" s="157"/>
      <c r="C800" s="154"/>
      <c r="D800" s="132" t="s">
        <v>145</v>
      </c>
      <c r="E800" s="145">
        <f>E799+E795+E783</f>
        <v>0</v>
      </c>
      <c r="F800" s="145">
        <f t="shared" ref="F800" si="442">F799+F795+F783</f>
        <v>0</v>
      </c>
      <c r="G800" s="145">
        <f t="shared" ref="G800" si="443">G799+G795+G783</f>
        <v>0</v>
      </c>
      <c r="H800" s="145">
        <f t="shared" ref="H800" si="444">H799+H795+H783</f>
        <v>0</v>
      </c>
      <c r="I800" s="145">
        <f t="shared" ref="I800" si="445">I799+I795+I783</f>
        <v>0</v>
      </c>
      <c r="J800" s="148">
        <f t="shared" ref="J800" si="446">J799+J795+J783</f>
        <v>0</v>
      </c>
    </row>
    <row r="801" spans="2:10" ht="15">
      <c r="B801" s="157"/>
      <c r="C801" s="154"/>
      <c r="D801" s="130" t="s">
        <v>146</v>
      </c>
      <c r="E801" s="125"/>
      <c r="F801" s="119"/>
      <c r="G801" s="119"/>
      <c r="H801" s="119"/>
      <c r="I801" s="119"/>
      <c r="J801" s="139"/>
    </row>
    <row r="802" spans="2:10">
      <c r="B802" s="157"/>
      <c r="C802" s="154"/>
      <c r="D802" s="131" t="s">
        <v>69</v>
      </c>
      <c r="E802" s="126"/>
      <c r="F802" s="120"/>
      <c r="G802" s="120"/>
      <c r="H802" s="120"/>
      <c r="I802" s="120"/>
      <c r="J802" s="140"/>
    </row>
    <row r="803" spans="2:10">
      <c r="B803" s="157"/>
      <c r="C803" s="154"/>
      <c r="D803" s="131" t="s">
        <v>70</v>
      </c>
      <c r="E803" s="125"/>
      <c r="F803" s="119"/>
      <c r="G803" s="119"/>
      <c r="H803" s="119"/>
      <c r="I803" s="119"/>
      <c r="J803" s="139"/>
    </row>
    <row r="804" spans="2:10">
      <c r="B804" s="157"/>
      <c r="C804" s="154"/>
      <c r="D804" s="131" t="s">
        <v>71</v>
      </c>
      <c r="E804" s="125"/>
      <c r="F804" s="119"/>
      <c r="G804" s="119"/>
      <c r="H804" s="119"/>
      <c r="I804" s="119"/>
      <c r="J804" s="139"/>
    </row>
    <row r="805" spans="2:10">
      <c r="B805" s="157"/>
      <c r="C805" s="154"/>
      <c r="D805" s="131" t="s">
        <v>72</v>
      </c>
      <c r="E805" s="125"/>
      <c r="F805" s="119"/>
      <c r="G805" s="119"/>
      <c r="H805" s="119"/>
      <c r="I805" s="119"/>
      <c r="J805" s="139"/>
    </row>
    <row r="806" spans="2:10">
      <c r="B806" s="157"/>
      <c r="C806" s="154"/>
      <c r="D806" s="131" t="s">
        <v>73</v>
      </c>
      <c r="E806" s="126"/>
      <c r="F806" s="120"/>
      <c r="G806" s="120"/>
      <c r="H806" s="120"/>
      <c r="I806" s="120"/>
      <c r="J806" s="140"/>
    </row>
    <row r="807" spans="2:10">
      <c r="B807" s="157"/>
      <c r="C807" s="154"/>
      <c r="D807" s="131" t="s">
        <v>147</v>
      </c>
      <c r="E807" s="125"/>
      <c r="F807" s="119"/>
      <c r="G807" s="119"/>
      <c r="H807" s="119"/>
      <c r="I807" s="119"/>
      <c r="J807" s="139"/>
    </row>
    <row r="808" spans="2:10">
      <c r="B808" s="157"/>
      <c r="C808" s="154"/>
      <c r="D808" s="131" t="s">
        <v>148</v>
      </c>
      <c r="E808" s="125"/>
      <c r="F808" s="119"/>
      <c r="G808" s="119"/>
      <c r="H808" s="119"/>
      <c r="I808" s="119"/>
      <c r="J808" s="139"/>
    </row>
    <row r="809" spans="2:10">
      <c r="B809" s="157"/>
      <c r="C809" s="154"/>
      <c r="D809" s="131" t="s">
        <v>149</v>
      </c>
      <c r="E809" s="125"/>
      <c r="F809" s="119"/>
      <c r="G809" s="119"/>
      <c r="H809" s="119"/>
      <c r="I809" s="119"/>
      <c r="J809" s="139"/>
    </row>
    <row r="810" spans="2:10">
      <c r="B810" s="157"/>
      <c r="C810" s="154"/>
      <c r="D810" s="131" t="s">
        <v>110</v>
      </c>
      <c r="E810" s="125"/>
      <c r="F810" s="119"/>
      <c r="G810" s="119"/>
      <c r="H810" s="119"/>
      <c r="I810" s="119"/>
      <c r="J810" s="139"/>
    </row>
    <row r="811" spans="2:10">
      <c r="B811" s="157"/>
      <c r="C811" s="154"/>
      <c r="D811" s="131" t="s">
        <v>150</v>
      </c>
      <c r="E811" s="125"/>
      <c r="F811" s="119"/>
      <c r="G811" s="119"/>
      <c r="H811" s="119"/>
      <c r="I811" s="119"/>
      <c r="J811" s="139"/>
    </row>
    <row r="812" spans="2:10" ht="15">
      <c r="B812" s="157"/>
      <c r="C812" s="154"/>
      <c r="D812" s="129" t="s">
        <v>151</v>
      </c>
      <c r="E812" s="144">
        <f>SUM(E802:E811)</f>
        <v>0</v>
      </c>
      <c r="F812" s="144">
        <f t="shared" ref="F812" si="447">SUM(F802:F811)</f>
        <v>0</v>
      </c>
      <c r="G812" s="144">
        <f t="shared" ref="G812" si="448">SUM(G802:G811)</f>
        <v>0</v>
      </c>
      <c r="H812" s="144">
        <f t="shared" ref="H812" si="449">SUM(H802:H811)</f>
        <v>0</v>
      </c>
      <c r="I812" s="144">
        <f t="shared" ref="I812" si="450">SUM(I802:I811)</f>
        <v>0</v>
      </c>
      <c r="J812" s="147">
        <f t="shared" ref="J812" si="451">SUM(J802:J811)</f>
        <v>0</v>
      </c>
    </row>
    <row r="813" spans="2:10" ht="15">
      <c r="B813" s="157"/>
      <c r="C813" s="154"/>
      <c r="D813" s="133" t="s">
        <v>152</v>
      </c>
      <c r="E813" s="127"/>
      <c r="F813" s="122"/>
      <c r="G813" s="122"/>
      <c r="H813" s="122"/>
      <c r="I813" s="122"/>
      <c r="J813" s="141"/>
    </row>
    <row r="814" spans="2:10">
      <c r="B814" s="157"/>
      <c r="C814" s="154"/>
      <c r="D814" s="131" t="s">
        <v>112</v>
      </c>
      <c r="E814" s="125"/>
      <c r="F814" s="119"/>
      <c r="G814" s="119"/>
      <c r="H814" s="119"/>
      <c r="I814" s="119"/>
      <c r="J814" s="139"/>
    </row>
    <row r="815" spans="2:10" ht="15.75">
      <c r="B815" s="157"/>
      <c r="C815" s="154"/>
      <c r="D815" s="134" t="s">
        <v>151</v>
      </c>
      <c r="E815" s="144">
        <f>E814</f>
        <v>0</v>
      </c>
      <c r="F815" s="144">
        <f t="shared" ref="F815" si="452">F814</f>
        <v>0</v>
      </c>
      <c r="G815" s="144">
        <f t="shared" ref="G815" si="453">G814</f>
        <v>0</v>
      </c>
      <c r="H815" s="144">
        <f t="shared" ref="H815" si="454">H814</f>
        <v>0</v>
      </c>
      <c r="I815" s="144">
        <f t="shared" ref="I815" si="455">I814</f>
        <v>0</v>
      </c>
      <c r="J815" s="147">
        <f t="shared" ref="J815" si="456">J814</f>
        <v>0</v>
      </c>
    </row>
    <row r="816" spans="2:10" ht="16.5" thickBot="1">
      <c r="B816" s="158"/>
      <c r="C816" s="155"/>
      <c r="D816" s="142" t="s">
        <v>153</v>
      </c>
      <c r="E816" s="146">
        <f>E800+E812+E815</f>
        <v>0</v>
      </c>
      <c r="F816" s="146">
        <f t="shared" ref="F816" si="457">F800+F812+F815</f>
        <v>0</v>
      </c>
      <c r="G816" s="146">
        <f t="shared" ref="G816" si="458">G800+G812+G815</f>
        <v>0</v>
      </c>
      <c r="H816" s="146">
        <f t="shared" ref="H816" si="459">H800+H812+H815</f>
        <v>0</v>
      </c>
      <c r="I816" s="146">
        <f t="shared" ref="I816" si="460">I800+I812+I815</f>
        <v>0</v>
      </c>
      <c r="J816" s="149">
        <f t="shared" ref="J816" si="461">J800+J812+J815</f>
        <v>0</v>
      </c>
    </row>
    <row r="817" spans="2:10" ht="15">
      <c r="B817" s="156">
        <v>15</v>
      </c>
      <c r="C817" s="153" t="s">
        <v>169</v>
      </c>
      <c r="D817" s="135" t="s">
        <v>154</v>
      </c>
      <c r="E817" s="136"/>
      <c r="F817" s="137"/>
      <c r="G817" s="137"/>
      <c r="H817" s="137"/>
      <c r="I817" s="137"/>
      <c r="J817" s="138"/>
    </row>
    <row r="818" spans="2:10" ht="14.25">
      <c r="B818" s="157"/>
      <c r="C818" s="154"/>
      <c r="D818" s="128" t="s">
        <v>43</v>
      </c>
      <c r="E818" s="125"/>
      <c r="F818" s="119"/>
      <c r="G818" s="119"/>
      <c r="H818" s="119"/>
      <c r="I818" s="119"/>
      <c r="J818" s="139"/>
    </row>
    <row r="819" spans="2:10" ht="14.25">
      <c r="B819" s="157"/>
      <c r="C819" s="154"/>
      <c r="D819" s="128" t="s">
        <v>44</v>
      </c>
      <c r="E819" s="125"/>
      <c r="F819" s="119"/>
      <c r="G819" s="119"/>
      <c r="H819" s="119"/>
      <c r="I819" s="119"/>
      <c r="J819" s="139"/>
    </row>
    <row r="820" spans="2:10" ht="14.25">
      <c r="B820" s="157"/>
      <c r="C820" s="154"/>
      <c r="D820" s="128" t="s">
        <v>79</v>
      </c>
      <c r="E820" s="125"/>
      <c r="F820" s="119"/>
      <c r="G820" s="119"/>
      <c r="H820" s="119"/>
      <c r="I820" s="119"/>
      <c r="J820" s="139"/>
    </row>
    <row r="821" spans="2:10" ht="14.25">
      <c r="B821" s="157"/>
      <c r="C821" s="154"/>
      <c r="D821" s="128" t="s">
        <v>45</v>
      </c>
      <c r="E821" s="125"/>
      <c r="F821" s="119"/>
      <c r="G821" s="119"/>
      <c r="H821" s="119"/>
      <c r="I821" s="119"/>
      <c r="J821" s="139"/>
    </row>
    <row r="822" spans="2:10" ht="14.25">
      <c r="B822" s="157"/>
      <c r="C822" s="154"/>
      <c r="D822" s="128" t="s">
        <v>46</v>
      </c>
      <c r="E822" s="125"/>
      <c r="F822" s="119"/>
      <c r="G822" s="119"/>
      <c r="H822" s="119"/>
      <c r="I822" s="119"/>
      <c r="J822" s="139"/>
    </row>
    <row r="823" spans="2:10" ht="14.25">
      <c r="B823" s="157"/>
      <c r="C823" s="154"/>
      <c r="D823" s="128" t="s">
        <v>47</v>
      </c>
      <c r="E823" s="125"/>
      <c r="F823" s="119"/>
      <c r="G823" s="119"/>
      <c r="H823" s="119"/>
      <c r="I823" s="119"/>
      <c r="J823" s="139"/>
    </row>
    <row r="824" spans="2:10" ht="14.25">
      <c r="B824" s="157"/>
      <c r="C824" s="154"/>
      <c r="D824" s="128" t="s">
        <v>48</v>
      </c>
      <c r="E824" s="126"/>
      <c r="F824" s="120"/>
      <c r="G824" s="120"/>
      <c r="H824" s="120"/>
      <c r="I824" s="120"/>
      <c r="J824" s="140"/>
    </row>
    <row r="825" spans="2:10" ht="14.25">
      <c r="B825" s="157"/>
      <c r="C825" s="154"/>
      <c r="D825" s="128" t="s">
        <v>80</v>
      </c>
      <c r="E825" s="125"/>
      <c r="F825" s="119"/>
      <c r="G825" s="119"/>
      <c r="H825" s="119"/>
      <c r="I825" s="119"/>
      <c r="J825" s="139"/>
    </row>
    <row r="826" spans="2:10" ht="14.25">
      <c r="B826" s="157"/>
      <c r="C826" s="154"/>
      <c r="D826" s="128" t="s">
        <v>49</v>
      </c>
      <c r="E826" s="125"/>
      <c r="F826" s="119"/>
      <c r="G826" s="119"/>
      <c r="H826" s="119"/>
      <c r="I826" s="119"/>
      <c r="J826" s="139"/>
    </row>
    <row r="827" spans="2:10" ht="14.25">
      <c r="B827" s="157"/>
      <c r="C827" s="154"/>
      <c r="D827" s="128" t="s">
        <v>50</v>
      </c>
      <c r="E827" s="125"/>
      <c r="F827" s="119"/>
      <c r="G827" s="119"/>
      <c r="H827" s="119"/>
      <c r="I827" s="119"/>
      <c r="J827" s="139"/>
    </row>
    <row r="828" spans="2:10" ht="14.25">
      <c r="B828" s="157"/>
      <c r="C828" s="154"/>
      <c r="D828" s="128" t="s">
        <v>51</v>
      </c>
      <c r="E828" s="126"/>
      <c r="F828" s="120"/>
      <c r="G828" s="120"/>
      <c r="H828" s="120"/>
      <c r="I828" s="120"/>
      <c r="J828" s="140"/>
    </row>
    <row r="829" spans="2:10" ht="14.25">
      <c r="B829" s="157"/>
      <c r="C829" s="154"/>
      <c r="D829" s="128" t="s">
        <v>52</v>
      </c>
      <c r="E829" s="125"/>
      <c r="F829" s="119"/>
      <c r="G829" s="119"/>
      <c r="H829" s="119"/>
      <c r="I829" s="119"/>
      <c r="J829" s="139"/>
    </row>
    <row r="830" spans="2:10" ht="14.25">
      <c r="B830" s="157"/>
      <c r="C830" s="154"/>
      <c r="D830" s="128" t="s">
        <v>53</v>
      </c>
      <c r="E830" s="125"/>
      <c r="F830" s="119"/>
      <c r="G830" s="119"/>
      <c r="H830" s="119"/>
      <c r="I830" s="119"/>
      <c r="J830" s="139"/>
    </row>
    <row r="831" spans="2:10" ht="14.25">
      <c r="B831" s="157"/>
      <c r="C831" s="154"/>
      <c r="D831" s="128" t="s">
        <v>54</v>
      </c>
      <c r="E831" s="125"/>
      <c r="F831" s="119"/>
      <c r="G831" s="119"/>
      <c r="H831" s="119"/>
      <c r="I831" s="119"/>
      <c r="J831" s="139"/>
    </row>
    <row r="832" spans="2:10" ht="14.25">
      <c r="B832" s="157"/>
      <c r="C832" s="154"/>
      <c r="D832" s="128" t="s">
        <v>55</v>
      </c>
      <c r="E832" s="125"/>
      <c r="F832" s="119"/>
      <c r="G832" s="119"/>
      <c r="H832" s="119"/>
      <c r="I832" s="119"/>
      <c r="J832" s="139"/>
    </row>
    <row r="833" spans="2:10" ht="14.25">
      <c r="B833" s="157"/>
      <c r="C833" s="154"/>
      <c r="D833" s="128" t="s">
        <v>56</v>
      </c>
      <c r="E833" s="125"/>
      <c r="F833" s="119"/>
      <c r="G833" s="119"/>
      <c r="H833" s="119"/>
      <c r="I833" s="119"/>
      <c r="J833" s="139"/>
    </row>
    <row r="834" spans="2:10" ht="14.25">
      <c r="B834" s="157"/>
      <c r="C834" s="154"/>
      <c r="D834" s="128" t="s">
        <v>57</v>
      </c>
      <c r="E834" s="125"/>
      <c r="F834" s="119"/>
      <c r="G834" s="119"/>
      <c r="H834" s="119"/>
      <c r="I834" s="119"/>
      <c r="J834" s="139"/>
    </row>
    <row r="835" spans="2:10" ht="14.25">
      <c r="B835" s="157"/>
      <c r="C835" s="154"/>
      <c r="D835" s="128" t="s">
        <v>58</v>
      </c>
      <c r="E835" s="127"/>
      <c r="F835" s="122"/>
      <c r="G835" s="122"/>
      <c r="H835" s="122"/>
      <c r="I835" s="122"/>
      <c r="J835" s="141"/>
    </row>
    <row r="836" spans="2:10" ht="14.25">
      <c r="B836" s="157"/>
      <c r="C836" s="154"/>
      <c r="D836" s="128" t="s">
        <v>59</v>
      </c>
      <c r="E836" s="125"/>
      <c r="F836" s="119"/>
      <c r="G836" s="119"/>
      <c r="H836" s="119"/>
      <c r="I836" s="119"/>
      <c r="J836" s="139"/>
    </row>
    <row r="837" spans="2:10" ht="14.25">
      <c r="B837" s="157"/>
      <c r="C837" s="154"/>
      <c r="D837" s="128" t="s">
        <v>60</v>
      </c>
      <c r="E837" s="125"/>
      <c r="F837" s="119"/>
      <c r="G837" s="119"/>
      <c r="H837" s="119"/>
      <c r="I837" s="119"/>
      <c r="J837" s="139"/>
    </row>
    <row r="838" spans="2:10" ht="14.25">
      <c r="B838" s="157"/>
      <c r="C838" s="154"/>
      <c r="D838" s="128" t="s">
        <v>61</v>
      </c>
      <c r="E838" s="125"/>
      <c r="F838" s="119"/>
      <c r="G838" s="119"/>
      <c r="H838" s="119"/>
      <c r="I838" s="119"/>
      <c r="J838" s="139"/>
    </row>
    <row r="839" spans="2:10" ht="14.25">
      <c r="B839" s="157"/>
      <c r="C839" s="154"/>
      <c r="D839" s="128" t="s">
        <v>62</v>
      </c>
      <c r="E839" s="125"/>
      <c r="F839" s="119"/>
      <c r="G839" s="119"/>
      <c r="H839" s="119"/>
      <c r="I839" s="119"/>
      <c r="J839" s="139"/>
    </row>
    <row r="840" spans="2:10" ht="14.25">
      <c r="B840" s="157"/>
      <c r="C840" s="154"/>
      <c r="D840" s="128" t="s">
        <v>135</v>
      </c>
      <c r="E840" s="125"/>
      <c r="F840" s="119"/>
      <c r="G840" s="119"/>
      <c r="H840" s="119"/>
      <c r="I840" s="119"/>
      <c r="J840" s="139"/>
    </row>
    <row r="841" spans="2:10" ht="15">
      <c r="B841" s="157"/>
      <c r="C841" s="154"/>
      <c r="D841" s="129" t="s">
        <v>136</v>
      </c>
      <c r="E841" s="144">
        <f>SUM(E817:E840)</f>
        <v>0</v>
      </c>
      <c r="F841" s="144">
        <f t="shared" ref="F841" si="462">SUM(F817:F840)</f>
        <v>0</v>
      </c>
      <c r="G841" s="144">
        <f t="shared" ref="G841" si="463">SUM(G817:G840)</f>
        <v>0</v>
      </c>
      <c r="H841" s="144">
        <f t="shared" ref="H841" si="464">SUM(H817:H840)</f>
        <v>0</v>
      </c>
      <c r="I841" s="144">
        <f t="shared" ref="I841" si="465">SUM(I817:I840)</f>
        <v>0</v>
      </c>
      <c r="J841" s="147">
        <f t="shared" ref="J841" si="466">SUM(J817:J840)</f>
        <v>0</v>
      </c>
    </row>
    <row r="842" spans="2:10" ht="15">
      <c r="B842" s="157"/>
      <c r="C842" s="154"/>
      <c r="D842" s="130" t="s">
        <v>137</v>
      </c>
      <c r="E842" s="126"/>
      <c r="F842" s="120"/>
      <c r="G842" s="120"/>
      <c r="H842" s="120"/>
      <c r="I842" s="120"/>
      <c r="J842" s="140"/>
    </row>
    <row r="843" spans="2:10">
      <c r="B843" s="157"/>
      <c r="C843" s="154"/>
      <c r="D843" s="131" t="s">
        <v>63</v>
      </c>
      <c r="E843" s="125"/>
      <c r="F843" s="119"/>
      <c r="G843" s="119"/>
      <c r="H843" s="119"/>
      <c r="I843" s="119"/>
      <c r="J843" s="139"/>
    </row>
    <row r="844" spans="2:10">
      <c r="B844" s="157"/>
      <c r="C844" s="154"/>
      <c r="D844" s="131" t="s">
        <v>64</v>
      </c>
      <c r="E844" s="125"/>
      <c r="F844" s="119"/>
      <c r="G844" s="119"/>
      <c r="H844" s="119"/>
      <c r="I844" s="119"/>
      <c r="J844" s="139"/>
    </row>
    <row r="845" spans="2:10">
      <c r="B845" s="157"/>
      <c r="C845" s="154"/>
      <c r="D845" s="131" t="s">
        <v>65</v>
      </c>
      <c r="E845" s="125"/>
      <c r="F845" s="119"/>
      <c r="G845" s="119"/>
      <c r="H845" s="119"/>
      <c r="I845" s="119"/>
      <c r="J845" s="139"/>
    </row>
    <row r="846" spans="2:10">
      <c r="B846" s="157"/>
      <c r="C846" s="154"/>
      <c r="D846" s="131" t="s">
        <v>138</v>
      </c>
      <c r="E846" s="126"/>
      <c r="F846" s="120"/>
      <c r="G846" s="120"/>
      <c r="H846" s="120"/>
      <c r="I846" s="120"/>
      <c r="J846" s="140"/>
    </row>
    <row r="847" spans="2:10">
      <c r="B847" s="157"/>
      <c r="C847" s="154"/>
      <c r="D847" s="131" t="s">
        <v>66</v>
      </c>
      <c r="E847" s="125"/>
      <c r="F847" s="119"/>
      <c r="G847" s="119"/>
      <c r="H847" s="119"/>
      <c r="I847" s="119"/>
      <c r="J847" s="139"/>
    </row>
    <row r="848" spans="2:10">
      <c r="B848" s="157"/>
      <c r="C848" s="154"/>
      <c r="D848" s="131" t="s">
        <v>34</v>
      </c>
      <c r="E848" s="125"/>
      <c r="F848" s="119"/>
      <c r="G848" s="119"/>
      <c r="H848" s="119"/>
      <c r="I848" s="119"/>
      <c r="J848" s="139"/>
    </row>
    <row r="849" spans="2:10">
      <c r="B849" s="157"/>
      <c r="C849" s="154"/>
      <c r="D849" s="131" t="s">
        <v>67</v>
      </c>
      <c r="E849" s="125"/>
      <c r="F849" s="119"/>
      <c r="G849" s="119"/>
      <c r="H849" s="119"/>
      <c r="I849" s="119"/>
      <c r="J849" s="139"/>
    </row>
    <row r="850" spans="2:10">
      <c r="B850" s="157"/>
      <c r="C850" s="154"/>
      <c r="D850" s="131" t="s">
        <v>139</v>
      </c>
      <c r="E850" s="125"/>
      <c r="F850" s="119"/>
      <c r="G850" s="119"/>
      <c r="H850" s="119"/>
      <c r="I850" s="119"/>
      <c r="J850" s="139"/>
    </row>
    <row r="851" spans="2:10">
      <c r="B851" s="157"/>
      <c r="C851" s="154"/>
      <c r="D851" s="131" t="s">
        <v>140</v>
      </c>
      <c r="E851" s="125"/>
      <c r="F851" s="119"/>
      <c r="G851" s="119"/>
      <c r="H851" s="119"/>
      <c r="I851" s="119"/>
      <c r="J851" s="139"/>
    </row>
    <row r="852" spans="2:10">
      <c r="B852" s="157"/>
      <c r="C852" s="154"/>
      <c r="D852" s="131" t="s">
        <v>141</v>
      </c>
      <c r="E852" s="125"/>
      <c r="F852" s="119"/>
      <c r="G852" s="119"/>
      <c r="H852" s="119"/>
      <c r="I852" s="119"/>
      <c r="J852" s="139"/>
    </row>
    <row r="853" spans="2:10" ht="15">
      <c r="B853" s="157"/>
      <c r="C853" s="154"/>
      <c r="D853" s="129" t="s">
        <v>136</v>
      </c>
      <c r="E853" s="144">
        <f>SUM(E843:E852)</f>
        <v>0</v>
      </c>
      <c r="F853" s="144">
        <f t="shared" ref="F853" si="467">SUM(F843:F852)</f>
        <v>0</v>
      </c>
      <c r="G853" s="144">
        <f t="shared" ref="G853" si="468">SUM(G843:G852)</f>
        <v>0</v>
      </c>
      <c r="H853" s="144">
        <f t="shared" ref="H853" si="469">SUM(H843:H852)</f>
        <v>0</v>
      </c>
      <c r="I853" s="144">
        <f t="shared" ref="I853" si="470">SUM(I843:I852)</f>
        <v>0</v>
      </c>
      <c r="J853" s="147">
        <f t="shared" ref="J853" si="471">SUM(J843:J852)</f>
        <v>0</v>
      </c>
    </row>
    <row r="854" spans="2:10" ht="15">
      <c r="B854" s="157"/>
      <c r="C854" s="154"/>
      <c r="D854" s="130" t="s">
        <v>142</v>
      </c>
      <c r="E854" s="125"/>
      <c r="F854" s="119"/>
      <c r="G854" s="119"/>
      <c r="H854" s="119"/>
      <c r="I854" s="119"/>
      <c r="J854" s="139"/>
    </row>
    <row r="855" spans="2:10">
      <c r="B855" s="157"/>
      <c r="C855" s="154"/>
      <c r="D855" s="131" t="s">
        <v>68</v>
      </c>
      <c r="E855" s="125"/>
      <c r="F855" s="119"/>
      <c r="G855" s="119"/>
      <c r="H855" s="119"/>
      <c r="I855" s="119"/>
      <c r="J855" s="139"/>
    </row>
    <row r="856" spans="2:10">
      <c r="B856" s="157"/>
      <c r="C856" s="154"/>
      <c r="D856" s="131" t="s">
        <v>143</v>
      </c>
      <c r="E856" s="125"/>
      <c r="F856" s="119"/>
      <c r="G856" s="119"/>
      <c r="H856" s="119"/>
      <c r="I856" s="119"/>
      <c r="J856" s="139"/>
    </row>
    <row r="857" spans="2:10" ht="15">
      <c r="B857" s="157"/>
      <c r="C857" s="154"/>
      <c r="D857" s="129" t="s">
        <v>144</v>
      </c>
      <c r="E857" s="144">
        <f>SUM(E855:E856)</f>
        <v>0</v>
      </c>
      <c r="F857" s="144">
        <f t="shared" ref="F857" si="472">SUM(F855:F856)</f>
        <v>0</v>
      </c>
      <c r="G857" s="144">
        <f t="shared" ref="G857" si="473">SUM(G855:G856)</f>
        <v>0</v>
      </c>
      <c r="H857" s="144">
        <f t="shared" ref="H857" si="474">SUM(H855:H856)</f>
        <v>0</v>
      </c>
      <c r="I857" s="144">
        <f t="shared" ref="I857" si="475">SUM(I855:I856)</f>
        <v>0</v>
      </c>
      <c r="J857" s="147">
        <f t="shared" ref="J857" si="476">SUM(J855:J856)</f>
        <v>0</v>
      </c>
    </row>
    <row r="858" spans="2:10" ht="15">
      <c r="B858" s="157"/>
      <c r="C858" s="154"/>
      <c r="D858" s="132" t="s">
        <v>145</v>
      </c>
      <c r="E858" s="145">
        <f>E857+E853+E841</f>
        <v>0</v>
      </c>
      <c r="F858" s="145">
        <f t="shared" ref="F858" si="477">F857+F853+F841</f>
        <v>0</v>
      </c>
      <c r="G858" s="145">
        <f t="shared" ref="G858" si="478">G857+G853+G841</f>
        <v>0</v>
      </c>
      <c r="H858" s="145">
        <f t="shared" ref="H858" si="479">H857+H853+H841</f>
        <v>0</v>
      </c>
      <c r="I858" s="145">
        <f t="shared" ref="I858" si="480">I857+I853+I841</f>
        <v>0</v>
      </c>
      <c r="J858" s="148">
        <f t="shared" ref="J858" si="481">J857+J853+J841</f>
        <v>0</v>
      </c>
    </row>
    <row r="859" spans="2:10" ht="15">
      <c r="B859" s="157"/>
      <c r="C859" s="154"/>
      <c r="D859" s="130" t="s">
        <v>146</v>
      </c>
      <c r="E859" s="125"/>
      <c r="F859" s="119"/>
      <c r="G859" s="119"/>
      <c r="H859" s="119"/>
      <c r="I859" s="119"/>
      <c r="J859" s="139"/>
    </row>
    <row r="860" spans="2:10">
      <c r="B860" s="157"/>
      <c r="C860" s="154"/>
      <c r="D860" s="131" t="s">
        <v>69</v>
      </c>
      <c r="E860" s="126"/>
      <c r="F860" s="120"/>
      <c r="G860" s="120"/>
      <c r="H860" s="120"/>
      <c r="I860" s="120"/>
      <c r="J860" s="140"/>
    </row>
    <row r="861" spans="2:10">
      <c r="B861" s="157"/>
      <c r="C861" s="154"/>
      <c r="D861" s="131" t="s">
        <v>70</v>
      </c>
      <c r="E861" s="125"/>
      <c r="F861" s="119"/>
      <c r="G861" s="119"/>
      <c r="H861" s="119"/>
      <c r="I861" s="119"/>
      <c r="J861" s="139"/>
    </row>
    <row r="862" spans="2:10">
      <c r="B862" s="157"/>
      <c r="C862" s="154"/>
      <c r="D862" s="131" t="s">
        <v>71</v>
      </c>
      <c r="E862" s="125"/>
      <c r="F862" s="119"/>
      <c r="G862" s="119"/>
      <c r="H862" s="119"/>
      <c r="I862" s="119"/>
      <c r="J862" s="139"/>
    </row>
    <row r="863" spans="2:10">
      <c r="B863" s="157"/>
      <c r="C863" s="154"/>
      <c r="D863" s="131" t="s">
        <v>72</v>
      </c>
      <c r="E863" s="125"/>
      <c r="F863" s="119"/>
      <c r="G863" s="119"/>
      <c r="H863" s="119"/>
      <c r="I863" s="119"/>
      <c r="J863" s="139"/>
    </row>
    <row r="864" spans="2:10">
      <c r="B864" s="157"/>
      <c r="C864" s="154"/>
      <c r="D864" s="131" t="s">
        <v>73</v>
      </c>
      <c r="E864" s="126"/>
      <c r="F864" s="120"/>
      <c r="G864" s="120"/>
      <c r="H864" s="120"/>
      <c r="I864" s="120"/>
      <c r="J864" s="140"/>
    </row>
    <row r="865" spans="2:10">
      <c r="B865" s="157"/>
      <c r="C865" s="154"/>
      <c r="D865" s="131" t="s">
        <v>147</v>
      </c>
      <c r="E865" s="125"/>
      <c r="F865" s="119"/>
      <c r="G865" s="119"/>
      <c r="H865" s="119"/>
      <c r="I865" s="119"/>
      <c r="J865" s="139"/>
    </row>
    <row r="866" spans="2:10">
      <c r="B866" s="157"/>
      <c r="C866" s="154"/>
      <c r="D866" s="131" t="s">
        <v>148</v>
      </c>
      <c r="E866" s="125"/>
      <c r="F866" s="119"/>
      <c r="G866" s="119"/>
      <c r="H866" s="119"/>
      <c r="I866" s="119"/>
      <c r="J866" s="139"/>
    </row>
    <row r="867" spans="2:10">
      <c r="B867" s="157"/>
      <c r="C867" s="154"/>
      <c r="D867" s="131" t="s">
        <v>149</v>
      </c>
      <c r="E867" s="125"/>
      <c r="F867" s="119"/>
      <c r="G867" s="119"/>
      <c r="H867" s="119"/>
      <c r="I867" s="119"/>
      <c r="J867" s="139"/>
    </row>
    <row r="868" spans="2:10">
      <c r="B868" s="157"/>
      <c r="C868" s="154"/>
      <c r="D868" s="131" t="s">
        <v>110</v>
      </c>
      <c r="E868" s="125"/>
      <c r="F868" s="119"/>
      <c r="G868" s="119"/>
      <c r="H868" s="119"/>
      <c r="I868" s="119"/>
      <c r="J868" s="139"/>
    </row>
    <row r="869" spans="2:10">
      <c r="B869" s="157"/>
      <c r="C869" s="154"/>
      <c r="D869" s="131" t="s">
        <v>150</v>
      </c>
      <c r="E869" s="125"/>
      <c r="F869" s="119"/>
      <c r="G869" s="119"/>
      <c r="H869" s="119"/>
      <c r="I869" s="119"/>
      <c r="J869" s="139"/>
    </row>
    <row r="870" spans="2:10" ht="15">
      <c r="B870" s="157"/>
      <c r="C870" s="154"/>
      <c r="D870" s="129" t="s">
        <v>151</v>
      </c>
      <c r="E870" s="144">
        <f>SUM(E860:E869)</f>
        <v>0</v>
      </c>
      <c r="F870" s="144">
        <f t="shared" ref="F870" si="482">SUM(F860:F869)</f>
        <v>0</v>
      </c>
      <c r="G870" s="144">
        <f t="shared" ref="G870" si="483">SUM(G860:G869)</f>
        <v>0</v>
      </c>
      <c r="H870" s="144">
        <f t="shared" ref="H870" si="484">SUM(H860:H869)</f>
        <v>0</v>
      </c>
      <c r="I870" s="144">
        <f t="shared" ref="I870" si="485">SUM(I860:I869)</f>
        <v>0</v>
      </c>
      <c r="J870" s="147">
        <f t="shared" ref="J870" si="486">SUM(J860:J869)</f>
        <v>0</v>
      </c>
    </row>
    <row r="871" spans="2:10" ht="15">
      <c r="B871" s="157"/>
      <c r="C871" s="154"/>
      <c r="D871" s="133" t="s">
        <v>152</v>
      </c>
      <c r="E871" s="127"/>
      <c r="F871" s="122"/>
      <c r="G871" s="122"/>
      <c r="H871" s="122"/>
      <c r="I871" s="122"/>
      <c r="J871" s="141"/>
    </row>
    <row r="872" spans="2:10">
      <c r="B872" s="157"/>
      <c r="C872" s="154"/>
      <c r="D872" s="131" t="s">
        <v>112</v>
      </c>
      <c r="E872" s="125"/>
      <c r="F872" s="119"/>
      <c r="G872" s="119"/>
      <c r="H872" s="119"/>
      <c r="I872" s="119"/>
      <c r="J872" s="139"/>
    </row>
    <row r="873" spans="2:10" ht="15.75">
      <c r="B873" s="157"/>
      <c r="C873" s="154"/>
      <c r="D873" s="134" t="s">
        <v>151</v>
      </c>
      <c r="E873" s="144">
        <f>E872</f>
        <v>0</v>
      </c>
      <c r="F873" s="144">
        <f t="shared" ref="F873" si="487">F872</f>
        <v>0</v>
      </c>
      <c r="G873" s="144">
        <f t="shared" ref="G873" si="488">G872</f>
        <v>0</v>
      </c>
      <c r="H873" s="144">
        <f t="shared" ref="H873" si="489">H872</f>
        <v>0</v>
      </c>
      <c r="I873" s="144">
        <f t="shared" ref="I873" si="490">I872</f>
        <v>0</v>
      </c>
      <c r="J873" s="147">
        <f t="shared" ref="J873" si="491">J872</f>
        <v>0</v>
      </c>
    </row>
    <row r="874" spans="2:10" ht="16.5" thickBot="1">
      <c r="B874" s="158"/>
      <c r="C874" s="155"/>
      <c r="D874" s="142" t="s">
        <v>153</v>
      </c>
      <c r="E874" s="146">
        <f>E858+E870+E873</f>
        <v>0</v>
      </c>
      <c r="F874" s="146">
        <f t="shared" ref="F874" si="492">F858+F870+F873</f>
        <v>0</v>
      </c>
      <c r="G874" s="146">
        <f t="shared" ref="G874" si="493">G858+G870+G873</f>
        <v>0</v>
      </c>
      <c r="H874" s="146">
        <f t="shared" ref="H874" si="494">H858+H870+H873</f>
        <v>0</v>
      </c>
      <c r="I874" s="146">
        <f t="shared" ref="I874" si="495">I858+I870+I873</f>
        <v>0</v>
      </c>
      <c r="J874" s="149">
        <f t="shared" ref="J874" si="496">J858+J870+J873</f>
        <v>0</v>
      </c>
    </row>
    <row r="875" spans="2:10" ht="15">
      <c r="B875" s="156">
        <v>16</v>
      </c>
      <c r="C875" s="153" t="s">
        <v>170</v>
      </c>
      <c r="D875" s="135" t="s">
        <v>154</v>
      </c>
      <c r="E875" s="136"/>
      <c r="F875" s="137"/>
      <c r="G875" s="137"/>
      <c r="H875" s="137"/>
      <c r="I875" s="137"/>
      <c r="J875" s="138"/>
    </row>
    <row r="876" spans="2:10" ht="14.25">
      <c r="B876" s="157"/>
      <c r="C876" s="154"/>
      <c r="D876" s="128" t="s">
        <v>43</v>
      </c>
      <c r="E876" s="125"/>
      <c r="F876" s="119"/>
      <c r="G876" s="119"/>
      <c r="H876" s="119"/>
      <c r="I876" s="119"/>
      <c r="J876" s="139"/>
    </row>
    <row r="877" spans="2:10" ht="14.25">
      <c r="B877" s="157"/>
      <c r="C877" s="154"/>
      <c r="D877" s="128" t="s">
        <v>44</v>
      </c>
      <c r="E877" s="125"/>
      <c r="F877" s="119"/>
      <c r="G877" s="119"/>
      <c r="H877" s="119"/>
      <c r="I877" s="119"/>
      <c r="J877" s="139"/>
    </row>
    <row r="878" spans="2:10" ht="14.25">
      <c r="B878" s="157"/>
      <c r="C878" s="154"/>
      <c r="D878" s="128" t="s">
        <v>79</v>
      </c>
      <c r="E878" s="125"/>
      <c r="F878" s="119"/>
      <c r="G878" s="119"/>
      <c r="H878" s="119"/>
      <c r="I878" s="119"/>
      <c r="J878" s="139"/>
    </row>
    <row r="879" spans="2:10" ht="14.25">
      <c r="B879" s="157"/>
      <c r="C879" s="154"/>
      <c r="D879" s="128" t="s">
        <v>45</v>
      </c>
      <c r="E879" s="125"/>
      <c r="F879" s="119"/>
      <c r="G879" s="119"/>
      <c r="H879" s="119"/>
      <c r="I879" s="119"/>
      <c r="J879" s="139"/>
    </row>
    <row r="880" spans="2:10" ht="14.25">
      <c r="B880" s="157"/>
      <c r="C880" s="154"/>
      <c r="D880" s="128" t="s">
        <v>46</v>
      </c>
      <c r="E880" s="125"/>
      <c r="F880" s="119"/>
      <c r="G880" s="119"/>
      <c r="H880" s="119"/>
      <c r="I880" s="119"/>
      <c r="J880" s="139"/>
    </row>
    <row r="881" spans="2:10" ht="14.25">
      <c r="B881" s="157"/>
      <c r="C881" s="154"/>
      <c r="D881" s="128" t="s">
        <v>47</v>
      </c>
      <c r="E881" s="125"/>
      <c r="F881" s="119"/>
      <c r="G881" s="119"/>
      <c r="H881" s="119"/>
      <c r="I881" s="119"/>
      <c r="J881" s="139"/>
    </row>
    <row r="882" spans="2:10" ht="14.25">
      <c r="B882" s="157"/>
      <c r="C882" s="154"/>
      <c r="D882" s="128" t="s">
        <v>48</v>
      </c>
      <c r="E882" s="126"/>
      <c r="F882" s="120"/>
      <c r="G882" s="120"/>
      <c r="H882" s="120"/>
      <c r="I882" s="120"/>
      <c r="J882" s="140"/>
    </row>
    <row r="883" spans="2:10" ht="14.25">
      <c r="B883" s="157"/>
      <c r="C883" s="154"/>
      <c r="D883" s="128" t="s">
        <v>80</v>
      </c>
      <c r="E883" s="125"/>
      <c r="F883" s="119"/>
      <c r="G883" s="119"/>
      <c r="H883" s="119"/>
      <c r="I883" s="119"/>
      <c r="J883" s="139"/>
    </row>
    <row r="884" spans="2:10" ht="14.25">
      <c r="B884" s="157"/>
      <c r="C884" s="154"/>
      <c r="D884" s="128" t="s">
        <v>49</v>
      </c>
      <c r="E884" s="125"/>
      <c r="F884" s="119"/>
      <c r="G884" s="119"/>
      <c r="H884" s="119"/>
      <c r="I884" s="119"/>
      <c r="J884" s="139"/>
    </row>
    <row r="885" spans="2:10" ht="14.25">
      <c r="B885" s="157"/>
      <c r="C885" s="154"/>
      <c r="D885" s="128" t="s">
        <v>50</v>
      </c>
      <c r="E885" s="125"/>
      <c r="F885" s="119"/>
      <c r="G885" s="119"/>
      <c r="H885" s="119"/>
      <c r="I885" s="119"/>
      <c r="J885" s="139"/>
    </row>
    <row r="886" spans="2:10" ht="14.25">
      <c r="B886" s="157"/>
      <c r="C886" s="154"/>
      <c r="D886" s="128" t="s">
        <v>51</v>
      </c>
      <c r="E886" s="126"/>
      <c r="F886" s="120"/>
      <c r="G886" s="120"/>
      <c r="H886" s="120"/>
      <c r="I886" s="120"/>
      <c r="J886" s="140"/>
    </row>
    <row r="887" spans="2:10" ht="14.25">
      <c r="B887" s="157"/>
      <c r="C887" s="154"/>
      <c r="D887" s="128" t="s">
        <v>52</v>
      </c>
      <c r="E887" s="125"/>
      <c r="F887" s="119"/>
      <c r="G887" s="119"/>
      <c r="H887" s="119"/>
      <c r="I887" s="119"/>
      <c r="J887" s="139"/>
    </row>
    <row r="888" spans="2:10" ht="14.25">
      <c r="B888" s="157"/>
      <c r="C888" s="154"/>
      <c r="D888" s="128" t="s">
        <v>53</v>
      </c>
      <c r="E888" s="125"/>
      <c r="F888" s="119"/>
      <c r="G888" s="119"/>
      <c r="H888" s="119"/>
      <c r="I888" s="119"/>
      <c r="J888" s="139"/>
    </row>
    <row r="889" spans="2:10" ht="14.25">
      <c r="B889" s="157"/>
      <c r="C889" s="154"/>
      <c r="D889" s="128" t="s">
        <v>54</v>
      </c>
      <c r="E889" s="125"/>
      <c r="F889" s="119"/>
      <c r="G889" s="119"/>
      <c r="H889" s="119"/>
      <c r="I889" s="119"/>
      <c r="J889" s="139"/>
    </row>
    <row r="890" spans="2:10" ht="14.25">
      <c r="B890" s="157"/>
      <c r="C890" s="154"/>
      <c r="D890" s="128" t="s">
        <v>55</v>
      </c>
      <c r="E890" s="125"/>
      <c r="F890" s="119"/>
      <c r="G890" s="119"/>
      <c r="H890" s="119"/>
      <c r="I890" s="119"/>
      <c r="J890" s="139"/>
    </row>
    <row r="891" spans="2:10" ht="14.25">
      <c r="B891" s="157"/>
      <c r="C891" s="154"/>
      <c r="D891" s="128" t="s">
        <v>56</v>
      </c>
      <c r="E891" s="125"/>
      <c r="F891" s="119"/>
      <c r="G891" s="119"/>
      <c r="H891" s="119"/>
      <c r="I891" s="119"/>
      <c r="J891" s="139"/>
    </row>
    <row r="892" spans="2:10" ht="14.25">
      <c r="B892" s="157"/>
      <c r="C892" s="154"/>
      <c r="D892" s="128" t="s">
        <v>57</v>
      </c>
      <c r="E892" s="125"/>
      <c r="F892" s="119"/>
      <c r="G892" s="119"/>
      <c r="H892" s="119"/>
      <c r="I892" s="119"/>
      <c r="J892" s="139"/>
    </row>
    <row r="893" spans="2:10" ht="14.25">
      <c r="B893" s="157"/>
      <c r="C893" s="154"/>
      <c r="D893" s="128" t="s">
        <v>58</v>
      </c>
      <c r="E893" s="127"/>
      <c r="F893" s="122"/>
      <c r="G893" s="122"/>
      <c r="H893" s="122"/>
      <c r="I893" s="122"/>
      <c r="J893" s="141"/>
    </row>
    <row r="894" spans="2:10" ht="14.25">
      <c r="B894" s="157"/>
      <c r="C894" s="154"/>
      <c r="D894" s="128" t="s">
        <v>59</v>
      </c>
      <c r="E894" s="125"/>
      <c r="F894" s="119"/>
      <c r="G894" s="119"/>
      <c r="H894" s="119"/>
      <c r="I894" s="119"/>
      <c r="J894" s="139"/>
    </row>
    <row r="895" spans="2:10" ht="14.25">
      <c r="B895" s="157"/>
      <c r="C895" s="154"/>
      <c r="D895" s="128" t="s">
        <v>60</v>
      </c>
      <c r="E895" s="125"/>
      <c r="F895" s="119"/>
      <c r="G895" s="119"/>
      <c r="H895" s="119"/>
      <c r="I895" s="119"/>
      <c r="J895" s="139"/>
    </row>
    <row r="896" spans="2:10" ht="14.25">
      <c r="B896" s="157"/>
      <c r="C896" s="154"/>
      <c r="D896" s="128" t="s">
        <v>61</v>
      </c>
      <c r="E896" s="125"/>
      <c r="F896" s="119"/>
      <c r="G896" s="119"/>
      <c r="H896" s="119"/>
      <c r="I896" s="119"/>
      <c r="J896" s="139"/>
    </row>
    <row r="897" spans="2:10" ht="14.25">
      <c r="B897" s="157"/>
      <c r="C897" s="154"/>
      <c r="D897" s="128" t="s">
        <v>62</v>
      </c>
      <c r="E897" s="125"/>
      <c r="F897" s="119"/>
      <c r="G897" s="119"/>
      <c r="H897" s="119"/>
      <c r="I897" s="119"/>
      <c r="J897" s="139"/>
    </row>
    <row r="898" spans="2:10" ht="14.25">
      <c r="B898" s="157"/>
      <c r="C898" s="154"/>
      <c r="D898" s="128" t="s">
        <v>135</v>
      </c>
      <c r="E898" s="125"/>
      <c r="F898" s="119"/>
      <c r="G898" s="119"/>
      <c r="H898" s="119"/>
      <c r="I898" s="119"/>
      <c r="J898" s="139"/>
    </row>
    <row r="899" spans="2:10" ht="15">
      <c r="B899" s="157"/>
      <c r="C899" s="154"/>
      <c r="D899" s="129" t="s">
        <v>136</v>
      </c>
      <c r="E899" s="144">
        <f>SUM(E875:E898)</f>
        <v>0</v>
      </c>
      <c r="F899" s="144">
        <f t="shared" ref="F899" si="497">SUM(F875:F898)</f>
        <v>0</v>
      </c>
      <c r="G899" s="144">
        <f t="shared" ref="G899" si="498">SUM(G875:G898)</f>
        <v>0</v>
      </c>
      <c r="H899" s="144">
        <f t="shared" ref="H899" si="499">SUM(H875:H898)</f>
        <v>0</v>
      </c>
      <c r="I899" s="144">
        <f t="shared" ref="I899" si="500">SUM(I875:I898)</f>
        <v>0</v>
      </c>
      <c r="J899" s="147">
        <f t="shared" ref="J899" si="501">SUM(J875:J898)</f>
        <v>0</v>
      </c>
    </row>
    <row r="900" spans="2:10" ht="15">
      <c r="B900" s="157"/>
      <c r="C900" s="154"/>
      <c r="D900" s="130" t="s">
        <v>137</v>
      </c>
      <c r="E900" s="126"/>
      <c r="F900" s="120"/>
      <c r="G900" s="120"/>
      <c r="H900" s="120"/>
      <c r="I900" s="120"/>
      <c r="J900" s="140"/>
    </row>
    <row r="901" spans="2:10">
      <c r="B901" s="157"/>
      <c r="C901" s="154"/>
      <c r="D901" s="131" t="s">
        <v>63</v>
      </c>
      <c r="E901" s="125"/>
      <c r="F901" s="119"/>
      <c r="G901" s="119"/>
      <c r="H901" s="119"/>
      <c r="I901" s="119"/>
      <c r="J901" s="139"/>
    </row>
    <row r="902" spans="2:10">
      <c r="B902" s="157"/>
      <c r="C902" s="154"/>
      <c r="D902" s="131" t="s">
        <v>64</v>
      </c>
      <c r="E902" s="125"/>
      <c r="F902" s="119"/>
      <c r="G902" s="119"/>
      <c r="H902" s="119"/>
      <c r="I902" s="119"/>
      <c r="J902" s="139"/>
    </row>
    <row r="903" spans="2:10">
      <c r="B903" s="157"/>
      <c r="C903" s="154"/>
      <c r="D903" s="131" t="s">
        <v>65</v>
      </c>
      <c r="E903" s="125"/>
      <c r="F903" s="119"/>
      <c r="G903" s="119"/>
      <c r="H903" s="119"/>
      <c r="I903" s="119"/>
      <c r="J903" s="139"/>
    </row>
    <row r="904" spans="2:10">
      <c r="B904" s="157"/>
      <c r="C904" s="154"/>
      <c r="D904" s="131" t="s">
        <v>138</v>
      </c>
      <c r="E904" s="126"/>
      <c r="F904" s="120"/>
      <c r="G904" s="120"/>
      <c r="H904" s="120"/>
      <c r="I904" s="120"/>
      <c r="J904" s="140"/>
    </row>
    <row r="905" spans="2:10">
      <c r="B905" s="157"/>
      <c r="C905" s="154"/>
      <c r="D905" s="131" t="s">
        <v>66</v>
      </c>
      <c r="E905" s="125"/>
      <c r="F905" s="119"/>
      <c r="G905" s="119"/>
      <c r="H905" s="119"/>
      <c r="I905" s="119"/>
      <c r="J905" s="139"/>
    </row>
    <row r="906" spans="2:10">
      <c r="B906" s="157"/>
      <c r="C906" s="154"/>
      <c r="D906" s="131" t="s">
        <v>34</v>
      </c>
      <c r="E906" s="125"/>
      <c r="F906" s="119"/>
      <c r="G906" s="119"/>
      <c r="H906" s="119"/>
      <c r="I906" s="119"/>
      <c r="J906" s="139"/>
    </row>
    <row r="907" spans="2:10">
      <c r="B907" s="157"/>
      <c r="C907" s="154"/>
      <c r="D907" s="131" t="s">
        <v>67</v>
      </c>
      <c r="E907" s="125"/>
      <c r="F907" s="119"/>
      <c r="G907" s="119"/>
      <c r="H907" s="119"/>
      <c r="I907" s="119"/>
      <c r="J907" s="139"/>
    </row>
    <row r="908" spans="2:10">
      <c r="B908" s="157"/>
      <c r="C908" s="154"/>
      <c r="D908" s="131" t="s">
        <v>139</v>
      </c>
      <c r="E908" s="125"/>
      <c r="F908" s="119"/>
      <c r="G908" s="119"/>
      <c r="H908" s="119"/>
      <c r="I908" s="119"/>
      <c r="J908" s="139"/>
    </row>
    <row r="909" spans="2:10">
      <c r="B909" s="157"/>
      <c r="C909" s="154"/>
      <c r="D909" s="131" t="s">
        <v>140</v>
      </c>
      <c r="E909" s="125"/>
      <c r="F909" s="119"/>
      <c r="G909" s="119"/>
      <c r="H909" s="119"/>
      <c r="I909" s="119"/>
      <c r="J909" s="139"/>
    </row>
    <row r="910" spans="2:10">
      <c r="B910" s="157"/>
      <c r="C910" s="154"/>
      <c r="D910" s="131" t="s">
        <v>141</v>
      </c>
      <c r="E910" s="125"/>
      <c r="F910" s="119"/>
      <c r="G910" s="119"/>
      <c r="H910" s="119"/>
      <c r="I910" s="119"/>
      <c r="J910" s="139"/>
    </row>
    <row r="911" spans="2:10" ht="15">
      <c r="B911" s="157"/>
      <c r="C911" s="154"/>
      <c r="D911" s="129" t="s">
        <v>136</v>
      </c>
      <c r="E911" s="144">
        <f>SUM(E901:E910)</f>
        <v>0</v>
      </c>
      <c r="F911" s="144">
        <f t="shared" ref="F911" si="502">SUM(F901:F910)</f>
        <v>0</v>
      </c>
      <c r="G911" s="144">
        <f t="shared" ref="G911" si="503">SUM(G901:G910)</f>
        <v>0</v>
      </c>
      <c r="H911" s="144">
        <f t="shared" ref="H911" si="504">SUM(H901:H910)</f>
        <v>0</v>
      </c>
      <c r="I911" s="144">
        <f t="shared" ref="I911" si="505">SUM(I901:I910)</f>
        <v>0</v>
      </c>
      <c r="J911" s="147">
        <f t="shared" ref="J911" si="506">SUM(J901:J910)</f>
        <v>0</v>
      </c>
    </row>
    <row r="912" spans="2:10" ht="15">
      <c r="B912" s="157"/>
      <c r="C912" s="154"/>
      <c r="D912" s="130" t="s">
        <v>142</v>
      </c>
      <c r="E912" s="125"/>
      <c r="F912" s="119"/>
      <c r="G912" s="119"/>
      <c r="H912" s="119"/>
      <c r="I912" s="119"/>
      <c r="J912" s="139"/>
    </row>
    <row r="913" spans="2:10">
      <c r="B913" s="157"/>
      <c r="C913" s="154"/>
      <c r="D913" s="131" t="s">
        <v>68</v>
      </c>
      <c r="E913" s="125"/>
      <c r="F913" s="119"/>
      <c r="G913" s="119"/>
      <c r="H913" s="119"/>
      <c r="I913" s="119"/>
      <c r="J913" s="139"/>
    </row>
    <row r="914" spans="2:10">
      <c r="B914" s="157"/>
      <c r="C914" s="154"/>
      <c r="D914" s="131" t="s">
        <v>143</v>
      </c>
      <c r="E914" s="125"/>
      <c r="F914" s="119"/>
      <c r="G914" s="119"/>
      <c r="H914" s="119"/>
      <c r="I914" s="119"/>
      <c r="J914" s="139"/>
    </row>
    <row r="915" spans="2:10" ht="15">
      <c r="B915" s="157"/>
      <c r="C915" s="154"/>
      <c r="D915" s="129" t="s">
        <v>144</v>
      </c>
      <c r="E915" s="144">
        <f>SUM(E913:E914)</f>
        <v>0</v>
      </c>
      <c r="F915" s="144">
        <f t="shared" ref="F915" si="507">SUM(F913:F914)</f>
        <v>0</v>
      </c>
      <c r="G915" s="144">
        <f t="shared" ref="G915" si="508">SUM(G913:G914)</f>
        <v>0</v>
      </c>
      <c r="H915" s="144">
        <f t="shared" ref="H915" si="509">SUM(H913:H914)</f>
        <v>0</v>
      </c>
      <c r="I915" s="144">
        <f t="shared" ref="I915" si="510">SUM(I913:I914)</f>
        <v>0</v>
      </c>
      <c r="J915" s="147">
        <f t="shared" ref="J915" si="511">SUM(J913:J914)</f>
        <v>0</v>
      </c>
    </row>
    <row r="916" spans="2:10" ht="15">
      <c r="B916" s="157"/>
      <c r="C916" s="154"/>
      <c r="D916" s="132" t="s">
        <v>145</v>
      </c>
      <c r="E916" s="145">
        <f>E915+E911+E899</f>
        <v>0</v>
      </c>
      <c r="F916" s="145">
        <f t="shared" ref="F916" si="512">F915+F911+F899</f>
        <v>0</v>
      </c>
      <c r="G916" s="145">
        <f t="shared" ref="G916" si="513">G915+G911+G899</f>
        <v>0</v>
      </c>
      <c r="H916" s="145">
        <f t="shared" ref="H916" si="514">H915+H911+H899</f>
        <v>0</v>
      </c>
      <c r="I916" s="145">
        <f t="shared" ref="I916" si="515">I915+I911+I899</f>
        <v>0</v>
      </c>
      <c r="J916" s="148">
        <f t="shared" ref="J916" si="516">J915+J911+J899</f>
        <v>0</v>
      </c>
    </row>
    <row r="917" spans="2:10" ht="15">
      <c r="B917" s="157"/>
      <c r="C917" s="154"/>
      <c r="D917" s="130" t="s">
        <v>146</v>
      </c>
      <c r="E917" s="125"/>
      <c r="F917" s="119"/>
      <c r="G917" s="119"/>
      <c r="H917" s="119"/>
      <c r="I917" s="119"/>
      <c r="J917" s="139"/>
    </row>
    <row r="918" spans="2:10">
      <c r="B918" s="157"/>
      <c r="C918" s="154"/>
      <c r="D918" s="131" t="s">
        <v>69</v>
      </c>
      <c r="E918" s="126"/>
      <c r="F918" s="120"/>
      <c r="G918" s="120"/>
      <c r="H918" s="120"/>
      <c r="I918" s="120"/>
      <c r="J918" s="140"/>
    </row>
    <row r="919" spans="2:10">
      <c r="B919" s="157"/>
      <c r="C919" s="154"/>
      <c r="D919" s="131" t="s">
        <v>70</v>
      </c>
      <c r="E919" s="125"/>
      <c r="F919" s="119"/>
      <c r="G919" s="119"/>
      <c r="H919" s="119"/>
      <c r="I919" s="119"/>
      <c r="J919" s="139"/>
    </row>
    <row r="920" spans="2:10">
      <c r="B920" s="157"/>
      <c r="C920" s="154"/>
      <c r="D920" s="131" t="s">
        <v>71</v>
      </c>
      <c r="E920" s="125"/>
      <c r="F920" s="119"/>
      <c r="G920" s="119"/>
      <c r="H920" s="119"/>
      <c r="I920" s="119"/>
      <c r="J920" s="139"/>
    </row>
    <row r="921" spans="2:10">
      <c r="B921" s="157"/>
      <c r="C921" s="154"/>
      <c r="D921" s="131" t="s">
        <v>72</v>
      </c>
      <c r="E921" s="125"/>
      <c r="F921" s="119"/>
      <c r="G921" s="119"/>
      <c r="H921" s="119"/>
      <c r="I921" s="119"/>
      <c r="J921" s="139"/>
    </row>
    <row r="922" spans="2:10">
      <c r="B922" s="157"/>
      <c r="C922" s="154"/>
      <c r="D922" s="131" t="s">
        <v>73</v>
      </c>
      <c r="E922" s="126"/>
      <c r="F922" s="120"/>
      <c r="G922" s="120"/>
      <c r="H922" s="120"/>
      <c r="I922" s="120"/>
      <c r="J922" s="140"/>
    </row>
    <row r="923" spans="2:10">
      <c r="B923" s="157"/>
      <c r="C923" s="154"/>
      <c r="D923" s="131" t="s">
        <v>147</v>
      </c>
      <c r="E923" s="125"/>
      <c r="F923" s="119"/>
      <c r="G923" s="119"/>
      <c r="H923" s="119"/>
      <c r="I923" s="119"/>
      <c r="J923" s="139"/>
    </row>
    <row r="924" spans="2:10">
      <c r="B924" s="157"/>
      <c r="C924" s="154"/>
      <c r="D924" s="131" t="s">
        <v>148</v>
      </c>
      <c r="E924" s="125"/>
      <c r="F924" s="119"/>
      <c r="G924" s="119"/>
      <c r="H924" s="119"/>
      <c r="I924" s="119"/>
      <c r="J924" s="139"/>
    </row>
    <row r="925" spans="2:10">
      <c r="B925" s="157"/>
      <c r="C925" s="154"/>
      <c r="D925" s="131" t="s">
        <v>149</v>
      </c>
      <c r="E925" s="125"/>
      <c r="F925" s="119"/>
      <c r="G925" s="119"/>
      <c r="H925" s="119"/>
      <c r="I925" s="119"/>
      <c r="J925" s="139"/>
    </row>
    <row r="926" spans="2:10">
      <c r="B926" s="157"/>
      <c r="C926" s="154"/>
      <c r="D926" s="131" t="s">
        <v>110</v>
      </c>
      <c r="E926" s="125"/>
      <c r="F926" s="119"/>
      <c r="G926" s="119"/>
      <c r="H926" s="119"/>
      <c r="I926" s="119"/>
      <c r="J926" s="139"/>
    </row>
    <row r="927" spans="2:10">
      <c r="B927" s="157"/>
      <c r="C927" s="154"/>
      <c r="D927" s="131" t="s">
        <v>150</v>
      </c>
      <c r="E927" s="125"/>
      <c r="F927" s="119"/>
      <c r="G927" s="119"/>
      <c r="H927" s="119"/>
      <c r="I927" s="119"/>
      <c r="J927" s="139"/>
    </row>
    <row r="928" spans="2:10" ht="15">
      <c r="B928" s="157"/>
      <c r="C928" s="154"/>
      <c r="D928" s="129" t="s">
        <v>151</v>
      </c>
      <c r="E928" s="144">
        <f>SUM(E918:E927)</f>
        <v>0</v>
      </c>
      <c r="F928" s="144">
        <f t="shared" ref="F928" si="517">SUM(F918:F927)</f>
        <v>0</v>
      </c>
      <c r="G928" s="144">
        <f t="shared" ref="G928" si="518">SUM(G918:G927)</f>
        <v>0</v>
      </c>
      <c r="H928" s="144">
        <f t="shared" ref="H928" si="519">SUM(H918:H927)</f>
        <v>0</v>
      </c>
      <c r="I928" s="144">
        <f t="shared" ref="I928" si="520">SUM(I918:I927)</f>
        <v>0</v>
      </c>
      <c r="J928" s="147">
        <f t="shared" ref="J928" si="521">SUM(J918:J927)</f>
        <v>0</v>
      </c>
    </row>
    <row r="929" spans="2:10" ht="15">
      <c r="B929" s="157"/>
      <c r="C929" s="154"/>
      <c r="D929" s="133" t="s">
        <v>152</v>
      </c>
      <c r="E929" s="127"/>
      <c r="F929" s="122"/>
      <c r="G929" s="122"/>
      <c r="H929" s="122"/>
      <c r="I929" s="122"/>
      <c r="J929" s="141"/>
    </row>
    <row r="930" spans="2:10">
      <c r="B930" s="157"/>
      <c r="C930" s="154"/>
      <c r="D930" s="131" t="s">
        <v>112</v>
      </c>
      <c r="E930" s="125"/>
      <c r="F930" s="119"/>
      <c r="G930" s="119"/>
      <c r="H930" s="119"/>
      <c r="I930" s="119"/>
      <c r="J930" s="139"/>
    </row>
    <row r="931" spans="2:10" ht="15.75">
      <c r="B931" s="157"/>
      <c r="C931" s="154"/>
      <c r="D931" s="134" t="s">
        <v>151</v>
      </c>
      <c r="E931" s="144">
        <f>E930</f>
        <v>0</v>
      </c>
      <c r="F931" s="144">
        <f t="shared" ref="F931" si="522">F930</f>
        <v>0</v>
      </c>
      <c r="G931" s="144">
        <f t="shared" ref="G931" si="523">G930</f>
        <v>0</v>
      </c>
      <c r="H931" s="144">
        <f t="shared" ref="H931" si="524">H930</f>
        <v>0</v>
      </c>
      <c r="I931" s="144">
        <f t="shared" ref="I931" si="525">I930</f>
        <v>0</v>
      </c>
      <c r="J931" s="147">
        <f t="shared" ref="J931" si="526">J930</f>
        <v>0</v>
      </c>
    </row>
    <row r="932" spans="2:10" ht="16.5" thickBot="1">
      <c r="B932" s="158"/>
      <c r="C932" s="155"/>
      <c r="D932" s="142" t="s">
        <v>153</v>
      </c>
      <c r="E932" s="146">
        <f>E916+E928+E931</f>
        <v>0</v>
      </c>
      <c r="F932" s="146">
        <f t="shared" ref="F932" si="527">F916+F928+F931</f>
        <v>0</v>
      </c>
      <c r="G932" s="146">
        <f t="shared" ref="G932" si="528">G916+G928+G931</f>
        <v>0</v>
      </c>
      <c r="H932" s="146">
        <f t="shared" ref="H932" si="529">H916+H928+H931</f>
        <v>0</v>
      </c>
      <c r="I932" s="146">
        <f t="shared" ref="I932" si="530">I916+I928+I931</f>
        <v>0</v>
      </c>
      <c r="J932" s="149">
        <f t="shared" ref="J932" si="531">J916+J928+J931</f>
        <v>0</v>
      </c>
    </row>
    <row r="933" spans="2:10" ht="15">
      <c r="B933" s="156">
        <v>17</v>
      </c>
      <c r="C933" s="153" t="s">
        <v>171</v>
      </c>
      <c r="D933" s="135" t="s">
        <v>154</v>
      </c>
      <c r="E933" s="136"/>
      <c r="F933" s="137"/>
      <c r="G933" s="137"/>
      <c r="H933" s="137"/>
      <c r="I933" s="137"/>
      <c r="J933" s="138"/>
    </row>
    <row r="934" spans="2:10" ht="14.25">
      <c r="B934" s="157"/>
      <c r="C934" s="154"/>
      <c r="D934" s="128" t="s">
        <v>43</v>
      </c>
      <c r="E934" s="125"/>
      <c r="F934" s="119"/>
      <c r="G934" s="119"/>
      <c r="H934" s="119"/>
      <c r="I934" s="119"/>
      <c r="J934" s="139"/>
    </row>
    <row r="935" spans="2:10" ht="14.25">
      <c r="B935" s="157"/>
      <c r="C935" s="154"/>
      <c r="D935" s="128" t="s">
        <v>44</v>
      </c>
      <c r="E935" s="125"/>
      <c r="F935" s="119"/>
      <c r="G935" s="119"/>
      <c r="H935" s="119"/>
      <c r="I935" s="119"/>
      <c r="J935" s="139"/>
    </row>
    <row r="936" spans="2:10" ht="14.25">
      <c r="B936" s="157"/>
      <c r="C936" s="154"/>
      <c r="D936" s="128" t="s">
        <v>79</v>
      </c>
      <c r="E936" s="125"/>
      <c r="F936" s="119"/>
      <c r="G936" s="119"/>
      <c r="H936" s="119"/>
      <c r="I936" s="119"/>
      <c r="J936" s="139"/>
    </row>
    <row r="937" spans="2:10" ht="14.25">
      <c r="B937" s="157"/>
      <c r="C937" s="154"/>
      <c r="D937" s="128" t="s">
        <v>45</v>
      </c>
      <c r="E937" s="125"/>
      <c r="F937" s="119"/>
      <c r="G937" s="119"/>
      <c r="H937" s="119"/>
      <c r="I937" s="119"/>
      <c r="J937" s="139"/>
    </row>
    <row r="938" spans="2:10" ht="14.25">
      <c r="B938" s="157"/>
      <c r="C938" s="154"/>
      <c r="D938" s="128" t="s">
        <v>46</v>
      </c>
      <c r="E938" s="125"/>
      <c r="F938" s="119"/>
      <c r="G938" s="119"/>
      <c r="H938" s="119"/>
      <c r="I938" s="119"/>
      <c r="J938" s="139"/>
    </row>
    <row r="939" spans="2:10" ht="14.25">
      <c r="B939" s="157"/>
      <c r="C939" s="154"/>
      <c r="D939" s="128" t="s">
        <v>47</v>
      </c>
      <c r="E939" s="125"/>
      <c r="F939" s="119"/>
      <c r="G939" s="119"/>
      <c r="H939" s="119"/>
      <c r="I939" s="119"/>
      <c r="J939" s="139"/>
    </row>
    <row r="940" spans="2:10" ht="14.25">
      <c r="B940" s="157"/>
      <c r="C940" s="154"/>
      <c r="D940" s="128" t="s">
        <v>48</v>
      </c>
      <c r="E940" s="126"/>
      <c r="F940" s="120"/>
      <c r="G940" s="120"/>
      <c r="H940" s="120"/>
      <c r="I940" s="120"/>
      <c r="J940" s="140"/>
    </row>
    <row r="941" spans="2:10" ht="14.25">
      <c r="B941" s="157"/>
      <c r="C941" s="154"/>
      <c r="D941" s="128" t="s">
        <v>80</v>
      </c>
      <c r="E941" s="125"/>
      <c r="F941" s="119"/>
      <c r="G941" s="119"/>
      <c r="H941" s="119"/>
      <c r="I941" s="119"/>
      <c r="J941" s="139"/>
    </row>
    <row r="942" spans="2:10" ht="14.25">
      <c r="B942" s="157"/>
      <c r="C942" s="154"/>
      <c r="D942" s="128" t="s">
        <v>49</v>
      </c>
      <c r="E942" s="125"/>
      <c r="F942" s="119"/>
      <c r="G942" s="119"/>
      <c r="H942" s="119"/>
      <c r="I942" s="119"/>
      <c r="J942" s="139"/>
    </row>
    <row r="943" spans="2:10" ht="14.25">
      <c r="B943" s="157"/>
      <c r="C943" s="154"/>
      <c r="D943" s="128" t="s">
        <v>50</v>
      </c>
      <c r="E943" s="125"/>
      <c r="F943" s="119"/>
      <c r="G943" s="119"/>
      <c r="H943" s="119"/>
      <c r="I943" s="119"/>
      <c r="J943" s="139"/>
    </row>
    <row r="944" spans="2:10" ht="14.25">
      <c r="B944" s="157"/>
      <c r="C944" s="154"/>
      <c r="D944" s="128" t="s">
        <v>51</v>
      </c>
      <c r="E944" s="126"/>
      <c r="F944" s="120"/>
      <c r="G944" s="120"/>
      <c r="H944" s="120"/>
      <c r="I944" s="120"/>
      <c r="J944" s="140"/>
    </row>
    <row r="945" spans="2:10" ht="14.25">
      <c r="B945" s="157"/>
      <c r="C945" s="154"/>
      <c r="D945" s="128" t="s">
        <v>52</v>
      </c>
      <c r="E945" s="125"/>
      <c r="F945" s="119"/>
      <c r="G945" s="119"/>
      <c r="H945" s="119"/>
      <c r="I945" s="119"/>
      <c r="J945" s="139"/>
    </row>
    <row r="946" spans="2:10" ht="14.25">
      <c r="B946" s="157"/>
      <c r="C946" s="154"/>
      <c r="D946" s="128" t="s">
        <v>53</v>
      </c>
      <c r="E946" s="125"/>
      <c r="F946" s="119"/>
      <c r="G946" s="119"/>
      <c r="H946" s="119"/>
      <c r="I946" s="119"/>
      <c r="J946" s="139"/>
    </row>
    <row r="947" spans="2:10" ht="14.25">
      <c r="B947" s="157"/>
      <c r="C947" s="154"/>
      <c r="D947" s="128" t="s">
        <v>54</v>
      </c>
      <c r="E947" s="125"/>
      <c r="F947" s="119"/>
      <c r="G947" s="119"/>
      <c r="H947" s="119"/>
      <c r="I947" s="119"/>
      <c r="J947" s="139"/>
    </row>
    <row r="948" spans="2:10" ht="14.25">
      <c r="B948" s="157"/>
      <c r="C948" s="154"/>
      <c r="D948" s="128" t="s">
        <v>55</v>
      </c>
      <c r="E948" s="125"/>
      <c r="F948" s="119"/>
      <c r="G948" s="119"/>
      <c r="H948" s="119"/>
      <c r="I948" s="119"/>
      <c r="J948" s="139"/>
    </row>
    <row r="949" spans="2:10" ht="14.25">
      <c r="B949" s="157"/>
      <c r="C949" s="154"/>
      <c r="D949" s="128" t="s">
        <v>56</v>
      </c>
      <c r="E949" s="125"/>
      <c r="F949" s="119"/>
      <c r="G949" s="119"/>
      <c r="H949" s="119"/>
      <c r="I949" s="119"/>
      <c r="J949" s="139"/>
    </row>
    <row r="950" spans="2:10" ht="14.25">
      <c r="B950" s="157"/>
      <c r="C950" s="154"/>
      <c r="D950" s="128" t="s">
        <v>57</v>
      </c>
      <c r="E950" s="125"/>
      <c r="F950" s="119"/>
      <c r="G950" s="119"/>
      <c r="H950" s="119"/>
      <c r="I950" s="119"/>
      <c r="J950" s="139"/>
    </row>
    <row r="951" spans="2:10" ht="14.25">
      <c r="B951" s="157"/>
      <c r="C951" s="154"/>
      <c r="D951" s="128" t="s">
        <v>58</v>
      </c>
      <c r="E951" s="127"/>
      <c r="F951" s="122"/>
      <c r="G951" s="122"/>
      <c r="H951" s="122"/>
      <c r="I951" s="122"/>
      <c r="J951" s="141"/>
    </row>
    <row r="952" spans="2:10" ht="14.25">
      <c r="B952" s="157"/>
      <c r="C952" s="154"/>
      <c r="D952" s="128" t="s">
        <v>59</v>
      </c>
      <c r="E952" s="125"/>
      <c r="F952" s="119"/>
      <c r="G952" s="119"/>
      <c r="H952" s="119"/>
      <c r="I952" s="119"/>
      <c r="J952" s="139"/>
    </row>
    <row r="953" spans="2:10" ht="14.25">
      <c r="B953" s="157"/>
      <c r="C953" s="154"/>
      <c r="D953" s="128" t="s">
        <v>60</v>
      </c>
      <c r="E953" s="125"/>
      <c r="F953" s="119"/>
      <c r="G953" s="119"/>
      <c r="H953" s="119"/>
      <c r="I953" s="119"/>
      <c r="J953" s="139"/>
    </row>
    <row r="954" spans="2:10" ht="14.25">
      <c r="B954" s="157"/>
      <c r="C954" s="154"/>
      <c r="D954" s="128" t="s">
        <v>61</v>
      </c>
      <c r="E954" s="125"/>
      <c r="F954" s="119"/>
      <c r="G954" s="119"/>
      <c r="H954" s="119"/>
      <c r="I954" s="119"/>
      <c r="J954" s="139"/>
    </row>
    <row r="955" spans="2:10" ht="14.25">
      <c r="B955" s="157"/>
      <c r="C955" s="154"/>
      <c r="D955" s="128" t="s">
        <v>62</v>
      </c>
      <c r="E955" s="125"/>
      <c r="F955" s="119"/>
      <c r="G955" s="119"/>
      <c r="H955" s="119"/>
      <c r="I955" s="119"/>
      <c r="J955" s="139"/>
    </row>
    <row r="956" spans="2:10" ht="14.25">
      <c r="B956" s="157"/>
      <c r="C956" s="154"/>
      <c r="D956" s="128" t="s">
        <v>135</v>
      </c>
      <c r="E956" s="125"/>
      <c r="F956" s="119"/>
      <c r="G956" s="119"/>
      <c r="H956" s="119"/>
      <c r="I956" s="119"/>
      <c r="J956" s="139"/>
    </row>
    <row r="957" spans="2:10" ht="15">
      <c r="B957" s="157"/>
      <c r="C957" s="154"/>
      <c r="D957" s="129" t="s">
        <v>136</v>
      </c>
      <c r="E957" s="144">
        <f>SUM(E933:E956)</f>
        <v>0</v>
      </c>
      <c r="F957" s="144">
        <f t="shared" ref="F957" si="532">SUM(F933:F956)</f>
        <v>0</v>
      </c>
      <c r="G957" s="144">
        <f t="shared" ref="G957" si="533">SUM(G933:G956)</f>
        <v>0</v>
      </c>
      <c r="H957" s="144">
        <f t="shared" ref="H957" si="534">SUM(H933:H956)</f>
        <v>0</v>
      </c>
      <c r="I957" s="144">
        <f t="shared" ref="I957" si="535">SUM(I933:I956)</f>
        <v>0</v>
      </c>
      <c r="J957" s="147">
        <f t="shared" ref="J957" si="536">SUM(J933:J956)</f>
        <v>0</v>
      </c>
    </row>
    <row r="958" spans="2:10" ht="15">
      <c r="B958" s="157"/>
      <c r="C958" s="154"/>
      <c r="D958" s="130" t="s">
        <v>137</v>
      </c>
      <c r="E958" s="126"/>
      <c r="F958" s="120"/>
      <c r="G958" s="120"/>
      <c r="H958" s="120"/>
      <c r="I958" s="120"/>
      <c r="J958" s="140"/>
    </row>
    <row r="959" spans="2:10">
      <c r="B959" s="157"/>
      <c r="C959" s="154"/>
      <c r="D959" s="131" t="s">
        <v>63</v>
      </c>
      <c r="E959" s="125"/>
      <c r="F959" s="119"/>
      <c r="G959" s="119"/>
      <c r="H959" s="119"/>
      <c r="I959" s="119"/>
      <c r="J959" s="139"/>
    </row>
    <row r="960" spans="2:10">
      <c r="B960" s="157"/>
      <c r="C960" s="154"/>
      <c r="D960" s="131" t="s">
        <v>64</v>
      </c>
      <c r="E960" s="125"/>
      <c r="F960" s="119"/>
      <c r="G960" s="119"/>
      <c r="H960" s="119"/>
      <c r="I960" s="119"/>
      <c r="J960" s="139"/>
    </row>
    <row r="961" spans="2:10">
      <c r="B961" s="157"/>
      <c r="C961" s="154"/>
      <c r="D961" s="131" t="s">
        <v>65</v>
      </c>
      <c r="E961" s="125"/>
      <c r="F961" s="119"/>
      <c r="G961" s="119"/>
      <c r="H961" s="119"/>
      <c r="I961" s="119"/>
      <c r="J961" s="139"/>
    </row>
    <row r="962" spans="2:10">
      <c r="B962" s="157"/>
      <c r="C962" s="154"/>
      <c r="D962" s="131" t="s">
        <v>138</v>
      </c>
      <c r="E962" s="126"/>
      <c r="F962" s="120"/>
      <c r="G962" s="120"/>
      <c r="H962" s="120"/>
      <c r="I962" s="120"/>
      <c r="J962" s="140"/>
    </row>
    <row r="963" spans="2:10">
      <c r="B963" s="157"/>
      <c r="C963" s="154"/>
      <c r="D963" s="131" t="s">
        <v>66</v>
      </c>
      <c r="E963" s="125"/>
      <c r="F963" s="119"/>
      <c r="G963" s="119"/>
      <c r="H963" s="119"/>
      <c r="I963" s="119"/>
      <c r="J963" s="139"/>
    </row>
    <row r="964" spans="2:10">
      <c r="B964" s="157"/>
      <c r="C964" s="154"/>
      <c r="D964" s="131" t="s">
        <v>34</v>
      </c>
      <c r="E964" s="125"/>
      <c r="F964" s="119"/>
      <c r="G964" s="119"/>
      <c r="H964" s="119"/>
      <c r="I964" s="119"/>
      <c r="J964" s="139"/>
    </row>
    <row r="965" spans="2:10">
      <c r="B965" s="157"/>
      <c r="C965" s="154"/>
      <c r="D965" s="131" t="s">
        <v>67</v>
      </c>
      <c r="E965" s="125"/>
      <c r="F965" s="119"/>
      <c r="G965" s="119"/>
      <c r="H965" s="119"/>
      <c r="I965" s="119"/>
      <c r="J965" s="139"/>
    </row>
    <row r="966" spans="2:10">
      <c r="B966" s="157"/>
      <c r="C966" s="154"/>
      <c r="D966" s="131" t="s">
        <v>139</v>
      </c>
      <c r="E966" s="125"/>
      <c r="F966" s="119"/>
      <c r="G966" s="119"/>
      <c r="H966" s="119"/>
      <c r="I966" s="119"/>
      <c r="J966" s="139"/>
    </row>
    <row r="967" spans="2:10">
      <c r="B967" s="157"/>
      <c r="C967" s="154"/>
      <c r="D967" s="131" t="s">
        <v>140</v>
      </c>
      <c r="E967" s="125"/>
      <c r="F967" s="119"/>
      <c r="G967" s="119"/>
      <c r="H967" s="119"/>
      <c r="I967" s="119"/>
      <c r="J967" s="139"/>
    </row>
    <row r="968" spans="2:10">
      <c r="B968" s="157"/>
      <c r="C968" s="154"/>
      <c r="D968" s="131" t="s">
        <v>141</v>
      </c>
      <c r="E968" s="125"/>
      <c r="F968" s="119"/>
      <c r="G968" s="119"/>
      <c r="H968" s="119"/>
      <c r="I968" s="119"/>
      <c r="J968" s="139"/>
    </row>
    <row r="969" spans="2:10" ht="15">
      <c r="B969" s="157"/>
      <c r="C969" s="154"/>
      <c r="D969" s="129" t="s">
        <v>136</v>
      </c>
      <c r="E969" s="144">
        <f>SUM(E959:E968)</f>
        <v>0</v>
      </c>
      <c r="F969" s="144">
        <f t="shared" ref="F969" si="537">SUM(F959:F968)</f>
        <v>0</v>
      </c>
      <c r="G969" s="144">
        <f t="shared" ref="G969" si="538">SUM(G959:G968)</f>
        <v>0</v>
      </c>
      <c r="H969" s="144">
        <f t="shared" ref="H969" si="539">SUM(H959:H968)</f>
        <v>0</v>
      </c>
      <c r="I969" s="144">
        <f t="shared" ref="I969" si="540">SUM(I959:I968)</f>
        <v>0</v>
      </c>
      <c r="J969" s="147">
        <f t="shared" ref="J969" si="541">SUM(J959:J968)</f>
        <v>0</v>
      </c>
    </row>
    <row r="970" spans="2:10" ht="15">
      <c r="B970" s="157"/>
      <c r="C970" s="154"/>
      <c r="D970" s="130" t="s">
        <v>142</v>
      </c>
      <c r="E970" s="125"/>
      <c r="F970" s="119"/>
      <c r="G970" s="119"/>
      <c r="H970" s="119"/>
      <c r="I970" s="119"/>
      <c r="J970" s="139"/>
    </row>
    <row r="971" spans="2:10">
      <c r="B971" s="157"/>
      <c r="C971" s="154"/>
      <c r="D971" s="131" t="s">
        <v>68</v>
      </c>
      <c r="E971" s="125"/>
      <c r="F971" s="119"/>
      <c r="G971" s="119"/>
      <c r="H971" s="119"/>
      <c r="I971" s="119"/>
      <c r="J971" s="139"/>
    </row>
    <row r="972" spans="2:10">
      <c r="B972" s="157"/>
      <c r="C972" s="154"/>
      <c r="D972" s="131" t="s">
        <v>143</v>
      </c>
      <c r="E972" s="125"/>
      <c r="F972" s="119"/>
      <c r="G972" s="119"/>
      <c r="H972" s="119"/>
      <c r="I972" s="119"/>
      <c r="J972" s="139"/>
    </row>
    <row r="973" spans="2:10" ht="15">
      <c r="B973" s="157"/>
      <c r="C973" s="154"/>
      <c r="D973" s="129" t="s">
        <v>144</v>
      </c>
      <c r="E973" s="144">
        <f>SUM(E971:E972)</f>
        <v>0</v>
      </c>
      <c r="F973" s="144">
        <f t="shared" ref="F973" si="542">SUM(F971:F972)</f>
        <v>0</v>
      </c>
      <c r="G973" s="144">
        <f t="shared" ref="G973" si="543">SUM(G971:G972)</f>
        <v>0</v>
      </c>
      <c r="H973" s="144">
        <f t="shared" ref="H973" si="544">SUM(H971:H972)</f>
        <v>0</v>
      </c>
      <c r="I973" s="144">
        <f t="shared" ref="I973" si="545">SUM(I971:I972)</f>
        <v>0</v>
      </c>
      <c r="J973" s="147">
        <f t="shared" ref="J973" si="546">SUM(J971:J972)</f>
        <v>0</v>
      </c>
    </row>
    <row r="974" spans="2:10" ht="15">
      <c r="B974" s="157"/>
      <c r="C974" s="154"/>
      <c r="D974" s="132" t="s">
        <v>145</v>
      </c>
      <c r="E974" s="145">
        <f>E973+E969+E957</f>
        <v>0</v>
      </c>
      <c r="F974" s="145">
        <f t="shared" ref="F974" si="547">F973+F969+F957</f>
        <v>0</v>
      </c>
      <c r="G974" s="145">
        <f t="shared" ref="G974" si="548">G973+G969+G957</f>
        <v>0</v>
      </c>
      <c r="H974" s="145">
        <f t="shared" ref="H974" si="549">H973+H969+H957</f>
        <v>0</v>
      </c>
      <c r="I974" s="145">
        <f t="shared" ref="I974" si="550">I973+I969+I957</f>
        <v>0</v>
      </c>
      <c r="J974" s="148">
        <f t="shared" ref="J974" si="551">J973+J969+J957</f>
        <v>0</v>
      </c>
    </row>
    <row r="975" spans="2:10" ht="15">
      <c r="B975" s="157"/>
      <c r="C975" s="154"/>
      <c r="D975" s="130" t="s">
        <v>146</v>
      </c>
      <c r="E975" s="125"/>
      <c r="F975" s="119"/>
      <c r="G975" s="119"/>
      <c r="H975" s="119"/>
      <c r="I975" s="119"/>
      <c r="J975" s="139"/>
    </row>
    <row r="976" spans="2:10">
      <c r="B976" s="157"/>
      <c r="C976" s="154"/>
      <c r="D976" s="131" t="s">
        <v>69</v>
      </c>
      <c r="E976" s="126"/>
      <c r="F976" s="120"/>
      <c r="G976" s="120"/>
      <c r="H976" s="120"/>
      <c r="I976" s="120"/>
      <c r="J976" s="140"/>
    </row>
    <row r="977" spans="2:10">
      <c r="B977" s="157"/>
      <c r="C977" s="154"/>
      <c r="D977" s="131" t="s">
        <v>70</v>
      </c>
      <c r="E977" s="125"/>
      <c r="F977" s="119"/>
      <c r="G977" s="119"/>
      <c r="H977" s="119"/>
      <c r="I977" s="119"/>
      <c r="J977" s="139"/>
    </row>
    <row r="978" spans="2:10">
      <c r="B978" s="157"/>
      <c r="C978" s="154"/>
      <c r="D978" s="131" t="s">
        <v>71</v>
      </c>
      <c r="E978" s="125"/>
      <c r="F978" s="119"/>
      <c r="G978" s="119"/>
      <c r="H978" s="119"/>
      <c r="I978" s="119"/>
      <c r="J978" s="139"/>
    </row>
    <row r="979" spans="2:10">
      <c r="B979" s="157"/>
      <c r="C979" s="154"/>
      <c r="D979" s="131" t="s">
        <v>72</v>
      </c>
      <c r="E979" s="125"/>
      <c r="F979" s="119"/>
      <c r="G979" s="119"/>
      <c r="H979" s="119"/>
      <c r="I979" s="119"/>
      <c r="J979" s="139"/>
    </row>
    <row r="980" spans="2:10">
      <c r="B980" s="157"/>
      <c r="C980" s="154"/>
      <c r="D980" s="131" t="s">
        <v>73</v>
      </c>
      <c r="E980" s="126"/>
      <c r="F980" s="120"/>
      <c r="G980" s="120"/>
      <c r="H980" s="120"/>
      <c r="I980" s="120"/>
      <c r="J980" s="140"/>
    </row>
    <row r="981" spans="2:10">
      <c r="B981" s="157"/>
      <c r="C981" s="154"/>
      <c r="D981" s="131" t="s">
        <v>147</v>
      </c>
      <c r="E981" s="125"/>
      <c r="F981" s="119"/>
      <c r="G981" s="119"/>
      <c r="H981" s="119"/>
      <c r="I981" s="119"/>
      <c r="J981" s="139"/>
    </row>
    <row r="982" spans="2:10">
      <c r="B982" s="157"/>
      <c r="C982" s="154"/>
      <c r="D982" s="131" t="s">
        <v>148</v>
      </c>
      <c r="E982" s="125"/>
      <c r="F982" s="119"/>
      <c r="G982" s="119"/>
      <c r="H982" s="119"/>
      <c r="I982" s="119"/>
      <c r="J982" s="139"/>
    </row>
    <row r="983" spans="2:10">
      <c r="B983" s="157"/>
      <c r="C983" s="154"/>
      <c r="D983" s="131" t="s">
        <v>149</v>
      </c>
      <c r="E983" s="125"/>
      <c r="F983" s="119"/>
      <c r="G983" s="119"/>
      <c r="H983" s="119"/>
      <c r="I983" s="119"/>
      <c r="J983" s="139"/>
    </row>
    <row r="984" spans="2:10">
      <c r="B984" s="157"/>
      <c r="C984" s="154"/>
      <c r="D984" s="131" t="s">
        <v>110</v>
      </c>
      <c r="E984" s="125"/>
      <c r="F984" s="119"/>
      <c r="G984" s="119"/>
      <c r="H984" s="119"/>
      <c r="I984" s="119"/>
      <c r="J984" s="139"/>
    </row>
    <row r="985" spans="2:10">
      <c r="B985" s="157"/>
      <c r="C985" s="154"/>
      <c r="D985" s="131" t="s">
        <v>150</v>
      </c>
      <c r="E985" s="125"/>
      <c r="F985" s="119"/>
      <c r="G985" s="119"/>
      <c r="H985" s="119"/>
      <c r="I985" s="119"/>
      <c r="J985" s="139"/>
    </row>
    <row r="986" spans="2:10" ht="15">
      <c r="B986" s="157"/>
      <c r="C986" s="154"/>
      <c r="D986" s="129" t="s">
        <v>151</v>
      </c>
      <c r="E986" s="144">
        <f>SUM(E976:E985)</f>
        <v>0</v>
      </c>
      <c r="F986" s="144">
        <f t="shared" ref="F986" si="552">SUM(F976:F985)</f>
        <v>0</v>
      </c>
      <c r="G986" s="144">
        <f t="shared" ref="G986" si="553">SUM(G976:G985)</f>
        <v>0</v>
      </c>
      <c r="H986" s="144">
        <f t="shared" ref="H986" si="554">SUM(H976:H985)</f>
        <v>0</v>
      </c>
      <c r="I986" s="144">
        <f t="shared" ref="I986" si="555">SUM(I976:I985)</f>
        <v>0</v>
      </c>
      <c r="J986" s="147">
        <f t="shared" ref="J986" si="556">SUM(J976:J985)</f>
        <v>0</v>
      </c>
    </row>
    <row r="987" spans="2:10" ht="15">
      <c r="B987" s="157"/>
      <c r="C987" s="154"/>
      <c r="D987" s="133" t="s">
        <v>152</v>
      </c>
      <c r="E987" s="127"/>
      <c r="F987" s="122"/>
      <c r="G987" s="122"/>
      <c r="H987" s="122"/>
      <c r="I987" s="122"/>
      <c r="J987" s="141"/>
    </row>
    <row r="988" spans="2:10">
      <c r="B988" s="157"/>
      <c r="C988" s="154"/>
      <c r="D988" s="131" t="s">
        <v>112</v>
      </c>
      <c r="E988" s="125"/>
      <c r="F988" s="119"/>
      <c r="G988" s="119"/>
      <c r="H988" s="119"/>
      <c r="I988" s="119"/>
      <c r="J988" s="139"/>
    </row>
    <row r="989" spans="2:10" ht="15.75">
      <c r="B989" s="157"/>
      <c r="C989" s="154"/>
      <c r="D989" s="134" t="s">
        <v>151</v>
      </c>
      <c r="E989" s="144">
        <f>E988</f>
        <v>0</v>
      </c>
      <c r="F989" s="144">
        <f t="shared" ref="F989" si="557">F988</f>
        <v>0</v>
      </c>
      <c r="G989" s="144">
        <f t="shared" ref="G989" si="558">G988</f>
        <v>0</v>
      </c>
      <c r="H989" s="144">
        <f t="shared" ref="H989" si="559">H988</f>
        <v>0</v>
      </c>
      <c r="I989" s="144">
        <f t="shared" ref="I989" si="560">I988</f>
        <v>0</v>
      </c>
      <c r="J989" s="147">
        <f t="shared" ref="J989" si="561">J988</f>
        <v>0</v>
      </c>
    </row>
    <row r="990" spans="2:10" ht="16.5" thickBot="1">
      <c r="B990" s="158"/>
      <c r="C990" s="155"/>
      <c r="D990" s="142" t="s">
        <v>153</v>
      </c>
      <c r="E990" s="146">
        <f>E974+E986+E989</f>
        <v>0</v>
      </c>
      <c r="F990" s="146">
        <f t="shared" ref="F990" si="562">F974+F986+F989</f>
        <v>0</v>
      </c>
      <c r="G990" s="146">
        <f t="shared" ref="G990" si="563">G974+G986+G989</f>
        <v>0</v>
      </c>
      <c r="H990" s="146">
        <f t="shared" ref="H990" si="564">H974+H986+H989</f>
        <v>0</v>
      </c>
      <c r="I990" s="146">
        <f t="shared" ref="I990" si="565">I974+I986+I989</f>
        <v>0</v>
      </c>
      <c r="J990" s="149">
        <f t="shared" ref="J990" si="566">J974+J986+J989</f>
        <v>0</v>
      </c>
    </row>
    <row r="991" spans="2:10" ht="15">
      <c r="B991" s="156">
        <v>18</v>
      </c>
      <c r="C991" s="153" t="s">
        <v>172</v>
      </c>
      <c r="D991" s="135" t="s">
        <v>154</v>
      </c>
      <c r="E991" s="136"/>
      <c r="F991" s="137"/>
      <c r="G991" s="137"/>
      <c r="H991" s="137"/>
      <c r="I991" s="137"/>
      <c r="J991" s="138"/>
    </row>
    <row r="992" spans="2:10" ht="14.25">
      <c r="B992" s="157"/>
      <c r="C992" s="154"/>
      <c r="D992" s="128" t="s">
        <v>43</v>
      </c>
      <c r="E992" s="125"/>
      <c r="F992" s="119"/>
      <c r="G992" s="119"/>
      <c r="H992" s="119"/>
      <c r="I992" s="119"/>
      <c r="J992" s="139"/>
    </row>
    <row r="993" spans="2:10" ht="14.25">
      <c r="B993" s="157"/>
      <c r="C993" s="154"/>
      <c r="D993" s="128" t="s">
        <v>44</v>
      </c>
      <c r="E993" s="125"/>
      <c r="F993" s="119"/>
      <c r="G993" s="119"/>
      <c r="H993" s="119"/>
      <c r="I993" s="119"/>
      <c r="J993" s="139"/>
    </row>
    <row r="994" spans="2:10" ht="14.25">
      <c r="B994" s="157"/>
      <c r="C994" s="154"/>
      <c r="D994" s="128" t="s">
        <v>79</v>
      </c>
      <c r="E994" s="125"/>
      <c r="F994" s="119"/>
      <c r="G994" s="119"/>
      <c r="H994" s="119"/>
      <c r="I994" s="119"/>
      <c r="J994" s="139"/>
    </row>
    <row r="995" spans="2:10" ht="14.25">
      <c r="B995" s="157"/>
      <c r="C995" s="154"/>
      <c r="D995" s="128" t="s">
        <v>45</v>
      </c>
      <c r="E995" s="125"/>
      <c r="F995" s="119"/>
      <c r="G995" s="119"/>
      <c r="H995" s="119"/>
      <c r="I995" s="119"/>
      <c r="J995" s="139"/>
    </row>
    <row r="996" spans="2:10" ht="14.25">
      <c r="B996" s="157"/>
      <c r="C996" s="154"/>
      <c r="D996" s="128" t="s">
        <v>46</v>
      </c>
      <c r="E996" s="125"/>
      <c r="F996" s="119"/>
      <c r="G996" s="119"/>
      <c r="H996" s="119"/>
      <c r="I996" s="119"/>
      <c r="J996" s="139"/>
    </row>
    <row r="997" spans="2:10" ht="14.25">
      <c r="B997" s="157"/>
      <c r="C997" s="154"/>
      <c r="D997" s="128" t="s">
        <v>47</v>
      </c>
      <c r="E997" s="125"/>
      <c r="F997" s="119"/>
      <c r="G997" s="119"/>
      <c r="H997" s="119"/>
      <c r="I997" s="119"/>
      <c r="J997" s="139"/>
    </row>
    <row r="998" spans="2:10" ht="14.25">
      <c r="B998" s="157"/>
      <c r="C998" s="154"/>
      <c r="D998" s="128" t="s">
        <v>48</v>
      </c>
      <c r="E998" s="126"/>
      <c r="F998" s="120"/>
      <c r="G998" s="120"/>
      <c r="H998" s="120"/>
      <c r="I998" s="120"/>
      <c r="J998" s="140"/>
    </row>
    <row r="999" spans="2:10" ht="14.25">
      <c r="B999" s="157"/>
      <c r="C999" s="154"/>
      <c r="D999" s="128" t="s">
        <v>80</v>
      </c>
      <c r="E999" s="125"/>
      <c r="F999" s="119"/>
      <c r="G999" s="119"/>
      <c r="H999" s="119"/>
      <c r="I999" s="119"/>
      <c r="J999" s="139"/>
    </row>
    <row r="1000" spans="2:10" ht="14.25">
      <c r="B1000" s="157"/>
      <c r="C1000" s="154"/>
      <c r="D1000" s="128" t="s">
        <v>49</v>
      </c>
      <c r="E1000" s="125"/>
      <c r="F1000" s="119"/>
      <c r="G1000" s="119"/>
      <c r="H1000" s="119"/>
      <c r="I1000" s="119"/>
      <c r="J1000" s="139"/>
    </row>
    <row r="1001" spans="2:10" ht="14.25">
      <c r="B1001" s="157"/>
      <c r="C1001" s="154"/>
      <c r="D1001" s="128" t="s">
        <v>50</v>
      </c>
      <c r="E1001" s="125"/>
      <c r="F1001" s="119"/>
      <c r="G1001" s="119"/>
      <c r="H1001" s="119"/>
      <c r="I1001" s="119"/>
      <c r="J1001" s="139"/>
    </row>
    <row r="1002" spans="2:10" ht="14.25">
      <c r="B1002" s="157"/>
      <c r="C1002" s="154"/>
      <c r="D1002" s="128" t="s">
        <v>51</v>
      </c>
      <c r="E1002" s="126"/>
      <c r="F1002" s="120"/>
      <c r="G1002" s="120"/>
      <c r="H1002" s="120"/>
      <c r="I1002" s="120"/>
      <c r="J1002" s="140"/>
    </row>
    <row r="1003" spans="2:10" ht="14.25">
      <c r="B1003" s="157"/>
      <c r="C1003" s="154"/>
      <c r="D1003" s="128" t="s">
        <v>52</v>
      </c>
      <c r="E1003" s="125"/>
      <c r="F1003" s="119"/>
      <c r="G1003" s="119"/>
      <c r="H1003" s="119"/>
      <c r="I1003" s="119"/>
      <c r="J1003" s="139"/>
    </row>
    <row r="1004" spans="2:10" ht="14.25">
      <c r="B1004" s="157"/>
      <c r="C1004" s="154"/>
      <c r="D1004" s="128" t="s">
        <v>53</v>
      </c>
      <c r="E1004" s="125"/>
      <c r="F1004" s="119"/>
      <c r="G1004" s="119"/>
      <c r="H1004" s="119"/>
      <c r="I1004" s="119"/>
      <c r="J1004" s="139"/>
    </row>
    <row r="1005" spans="2:10" ht="14.25">
      <c r="B1005" s="157"/>
      <c r="C1005" s="154"/>
      <c r="D1005" s="128" t="s">
        <v>54</v>
      </c>
      <c r="E1005" s="125"/>
      <c r="F1005" s="119"/>
      <c r="G1005" s="119"/>
      <c r="H1005" s="119"/>
      <c r="I1005" s="119"/>
      <c r="J1005" s="139"/>
    </row>
    <row r="1006" spans="2:10" ht="14.25">
      <c r="B1006" s="157"/>
      <c r="C1006" s="154"/>
      <c r="D1006" s="128" t="s">
        <v>55</v>
      </c>
      <c r="E1006" s="125"/>
      <c r="F1006" s="119"/>
      <c r="G1006" s="119"/>
      <c r="H1006" s="119"/>
      <c r="I1006" s="119"/>
      <c r="J1006" s="139"/>
    </row>
    <row r="1007" spans="2:10" ht="14.25">
      <c r="B1007" s="157"/>
      <c r="C1007" s="154"/>
      <c r="D1007" s="128" t="s">
        <v>56</v>
      </c>
      <c r="E1007" s="125"/>
      <c r="F1007" s="119"/>
      <c r="G1007" s="119"/>
      <c r="H1007" s="119"/>
      <c r="I1007" s="119"/>
      <c r="J1007" s="139"/>
    </row>
    <row r="1008" spans="2:10" ht="14.25">
      <c r="B1008" s="157"/>
      <c r="C1008" s="154"/>
      <c r="D1008" s="128" t="s">
        <v>57</v>
      </c>
      <c r="E1008" s="125"/>
      <c r="F1008" s="119"/>
      <c r="G1008" s="119"/>
      <c r="H1008" s="119"/>
      <c r="I1008" s="119"/>
      <c r="J1008" s="139"/>
    </row>
    <row r="1009" spans="2:10" ht="14.25">
      <c r="B1009" s="157"/>
      <c r="C1009" s="154"/>
      <c r="D1009" s="128" t="s">
        <v>58</v>
      </c>
      <c r="E1009" s="127"/>
      <c r="F1009" s="122"/>
      <c r="G1009" s="122"/>
      <c r="H1009" s="122"/>
      <c r="I1009" s="122"/>
      <c r="J1009" s="141"/>
    </row>
    <row r="1010" spans="2:10" ht="14.25">
      <c r="B1010" s="157"/>
      <c r="C1010" s="154"/>
      <c r="D1010" s="128" t="s">
        <v>59</v>
      </c>
      <c r="E1010" s="125"/>
      <c r="F1010" s="119"/>
      <c r="G1010" s="119"/>
      <c r="H1010" s="119"/>
      <c r="I1010" s="119"/>
      <c r="J1010" s="139"/>
    </row>
    <row r="1011" spans="2:10" ht="14.25">
      <c r="B1011" s="157"/>
      <c r="C1011" s="154"/>
      <c r="D1011" s="128" t="s">
        <v>60</v>
      </c>
      <c r="E1011" s="125"/>
      <c r="F1011" s="119"/>
      <c r="G1011" s="119"/>
      <c r="H1011" s="119"/>
      <c r="I1011" s="119"/>
      <c r="J1011" s="139"/>
    </row>
    <row r="1012" spans="2:10" ht="14.25">
      <c r="B1012" s="157"/>
      <c r="C1012" s="154"/>
      <c r="D1012" s="128" t="s">
        <v>61</v>
      </c>
      <c r="E1012" s="125"/>
      <c r="F1012" s="119"/>
      <c r="G1012" s="119"/>
      <c r="H1012" s="119"/>
      <c r="I1012" s="119"/>
      <c r="J1012" s="139"/>
    </row>
    <row r="1013" spans="2:10" ht="14.25">
      <c r="B1013" s="157"/>
      <c r="C1013" s="154"/>
      <c r="D1013" s="128" t="s">
        <v>62</v>
      </c>
      <c r="E1013" s="125"/>
      <c r="F1013" s="119"/>
      <c r="G1013" s="119"/>
      <c r="H1013" s="119"/>
      <c r="I1013" s="119"/>
      <c r="J1013" s="139"/>
    </row>
    <row r="1014" spans="2:10" ht="14.25">
      <c r="B1014" s="157"/>
      <c r="C1014" s="154"/>
      <c r="D1014" s="128" t="s">
        <v>135</v>
      </c>
      <c r="E1014" s="125"/>
      <c r="F1014" s="119"/>
      <c r="G1014" s="119"/>
      <c r="H1014" s="119"/>
      <c r="I1014" s="119"/>
      <c r="J1014" s="139"/>
    </row>
    <row r="1015" spans="2:10" ht="15">
      <c r="B1015" s="157"/>
      <c r="C1015" s="154"/>
      <c r="D1015" s="129" t="s">
        <v>136</v>
      </c>
      <c r="E1015" s="144">
        <f>SUM(E991:E1014)</f>
        <v>0</v>
      </c>
      <c r="F1015" s="144">
        <f t="shared" ref="F1015" si="567">SUM(F991:F1014)</f>
        <v>0</v>
      </c>
      <c r="G1015" s="144">
        <f t="shared" ref="G1015" si="568">SUM(G991:G1014)</f>
        <v>0</v>
      </c>
      <c r="H1015" s="144">
        <f t="shared" ref="H1015" si="569">SUM(H991:H1014)</f>
        <v>0</v>
      </c>
      <c r="I1015" s="144">
        <f t="shared" ref="I1015" si="570">SUM(I991:I1014)</f>
        <v>0</v>
      </c>
      <c r="J1015" s="147">
        <f t="shared" ref="J1015" si="571">SUM(J991:J1014)</f>
        <v>0</v>
      </c>
    </row>
    <row r="1016" spans="2:10" ht="15">
      <c r="B1016" s="157"/>
      <c r="C1016" s="154"/>
      <c r="D1016" s="130" t="s">
        <v>137</v>
      </c>
      <c r="E1016" s="126"/>
      <c r="F1016" s="120"/>
      <c r="G1016" s="120"/>
      <c r="H1016" s="120"/>
      <c r="I1016" s="120"/>
      <c r="J1016" s="140"/>
    </row>
    <row r="1017" spans="2:10">
      <c r="B1017" s="157"/>
      <c r="C1017" s="154"/>
      <c r="D1017" s="131" t="s">
        <v>63</v>
      </c>
      <c r="E1017" s="125"/>
      <c r="F1017" s="119"/>
      <c r="G1017" s="119"/>
      <c r="H1017" s="119"/>
      <c r="I1017" s="119"/>
      <c r="J1017" s="139"/>
    </row>
    <row r="1018" spans="2:10">
      <c r="B1018" s="157"/>
      <c r="C1018" s="154"/>
      <c r="D1018" s="131" t="s">
        <v>64</v>
      </c>
      <c r="E1018" s="125"/>
      <c r="F1018" s="119"/>
      <c r="G1018" s="119"/>
      <c r="H1018" s="119"/>
      <c r="I1018" s="119"/>
      <c r="J1018" s="139"/>
    </row>
    <row r="1019" spans="2:10">
      <c r="B1019" s="157"/>
      <c r="C1019" s="154"/>
      <c r="D1019" s="131" t="s">
        <v>65</v>
      </c>
      <c r="E1019" s="125"/>
      <c r="F1019" s="119"/>
      <c r="G1019" s="119"/>
      <c r="H1019" s="119"/>
      <c r="I1019" s="119"/>
      <c r="J1019" s="139"/>
    </row>
    <row r="1020" spans="2:10">
      <c r="B1020" s="157"/>
      <c r="C1020" s="154"/>
      <c r="D1020" s="131" t="s">
        <v>138</v>
      </c>
      <c r="E1020" s="126"/>
      <c r="F1020" s="120"/>
      <c r="G1020" s="120"/>
      <c r="H1020" s="120"/>
      <c r="I1020" s="120"/>
      <c r="J1020" s="140"/>
    </row>
    <row r="1021" spans="2:10">
      <c r="B1021" s="157"/>
      <c r="C1021" s="154"/>
      <c r="D1021" s="131" t="s">
        <v>66</v>
      </c>
      <c r="E1021" s="125"/>
      <c r="F1021" s="119"/>
      <c r="G1021" s="119"/>
      <c r="H1021" s="119"/>
      <c r="I1021" s="119"/>
      <c r="J1021" s="139"/>
    </row>
    <row r="1022" spans="2:10">
      <c r="B1022" s="157"/>
      <c r="C1022" s="154"/>
      <c r="D1022" s="131" t="s">
        <v>34</v>
      </c>
      <c r="E1022" s="125"/>
      <c r="F1022" s="119"/>
      <c r="G1022" s="119"/>
      <c r="H1022" s="119"/>
      <c r="I1022" s="119"/>
      <c r="J1022" s="139"/>
    </row>
    <row r="1023" spans="2:10">
      <c r="B1023" s="157"/>
      <c r="C1023" s="154"/>
      <c r="D1023" s="131" t="s">
        <v>67</v>
      </c>
      <c r="E1023" s="125"/>
      <c r="F1023" s="119"/>
      <c r="G1023" s="119"/>
      <c r="H1023" s="119"/>
      <c r="I1023" s="119"/>
      <c r="J1023" s="139"/>
    </row>
    <row r="1024" spans="2:10">
      <c r="B1024" s="157"/>
      <c r="C1024" s="154"/>
      <c r="D1024" s="131" t="s">
        <v>139</v>
      </c>
      <c r="E1024" s="125"/>
      <c r="F1024" s="119"/>
      <c r="G1024" s="119"/>
      <c r="H1024" s="119"/>
      <c r="I1024" s="119"/>
      <c r="J1024" s="139"/>
    </row>
    <row r="1025" spans="2:10">
      <c r="B1025" s="157"/>
      <c r="C1025" s="154"/>
      <c r="D1025" s="131" t="s">
        <v>140</v>
      </c>
      <c r="E1025" s="125"/>
      <c r="F1025" s="119"/>
      <c r="G1025" s="119"/>
      <c r="H1025" s="119"/>
      <c r="I1025" s="119"/>
      <c r="J1025" s="139"/>
    </row>
    <row r="1026" spans="2:10">
      <c r="B1026" s="157"/>
      <c r="C1026" s="154"/>
      <c r="D1026" s="131" t="s">
        <v>141</v>
      </c>
      <c r="E1026" s="125"/>
      <c r="F1026" s="119"/>
      <c r="G1026" s="119"/>
      <c r="H1026" s="119"/>
      <c r="I1026" s="119"/>
      <c r="J1026" s="139"/>
    </row>
    <row r="1027" spans="2:10" ht="15">
      <c r="B1027" s="157"/>
      <c r="C1027" s="154"/>
      <c r="D1027" s="129" t="s">
        <v>136</v>
      </c>
      <c r="E1027" s="144">
        <f>SUM(E1017:E1026)</f>
        <v>0</v>
      </c>
      <c r="F1027" s="144">
        <f t="shared" ref="F1027" si="572">SUM(F1017:F1026)</f>
        <v>0</v>
      </c>
      <c r="G1027" s="144">
        <f t="shared" ref="G1027" si="573">SUM(G1017:G1026)</f>
        <v>0</v>
      </c>
      <c r="H1027" s="144">
        <f t="shared" ref="H1027" si="574">SUM(H1017:H1026)</f>
        <v>0</v>
      </c>
      <c r="I1027" s="144">
        <f t="shared" ref="I1027" si="575">SUM(I1017:I1026)</f>
        <v>0</v>
      </c>
      <c r="J1027" s="147">
        <f t="shared" ref="J1027" si="576">SUM(J1017:J1026)</f>
        <v>0</v>
      </c>
    </row>
    <row r="1028" spans="2:10" ht="15">
      <c r="B1028" s="157"/>
      <c r="C1028" s="154"/>
      <c r="D1028" s="130" t="s">
        <v>142</v>
      </c>
      <c r="E1028" s="125"/>
      <c r="F1028" s="119"/>
      <c r="G1028" s="119"/>
      <c r="H1028" s="119"/>
      <c r="I1028" s="119"/>
      <c r="J1028" s="139"/>
    </row>
    <row r="1029" spans="2:10">
      <c r="B1029" s="157"/>
      <c r="C1029" s="154"/>
      <c r="D1029" s="131" t="s">
        <v>68</v>
      </c>
      <c r="E1029" s="125"/>
      <c r="F1029" s="119"/>
      <c r="G1029" s="119"/>
      <c r="H1029" s="119"/>
      <c r="I1029" s="119"/>
      <c r="J1029" s="139"/>
    </row>
    <row r="1030" spans="2:10">
      <c r="B1030" s="157"/>
      <c r="C1030" s="154"/>
      <c r="D1030" s="131" t="s">
        <v>143</v>
      </c>
      <c r="E1030" s="125"/>
      <c r="F1030" s="119"/>
      <c r="G1030" s="119"/>
      <c r="H1030" s="119"/>
      <c r="I1030" s="119"/>
      <c r="J1030" s="139"/>
    </row>
    <row r="1031" spans="2:10" ht="15">
      <c r="B1031" s="157"/>
      <c r="C1031" s="154"/>
      <c r="D1031" s="129" t="s">
        <v>144</v>
      </c>
      <c r="E1031" s="144">
        <f>SUM(E1029:E1030)</f>
        <v>0</v>
      </c>
      <c r="F1031" s="144">
        <f t="shared" ref="F1031" si="577">SUM(F1029:F1030)</f>
        <v>0</v>
      </c>
      <c r="G1031" s="144">
        <f t="shared" ref="G1031" si="578">SUM(G1029:G1030)</f>
        <v>0</v>
      </c>
      <c r="H1031" s="144">
        <f t="shared" ref="H1031" si="579">SUM(H1029:H1030)</f>
        <v>0</v>
      </c>
      <c r="I1031" s="144">
        <f t="shared" ref="I1031" si="580">SUM(I1029:I1030)</f>
        <v>0</v>
      </c>
      <c r="J1031" s="147">
        <f t="shared" ref="J1031" si="581">SUM(J1029:J1030)</f>
        <v>0</v>
      </c>
    </row>
    <row r="1032" spans="2:10" ht="15">
      <c r="B1032" s="157"/>
      <c r="C1032" s="154"/>
      <c r="D1032" s="132" t="s">
        <v>145</v>
      </c>
      <c r="E1032" s="145">
        <f>E1031+E1027+E1015</f>
        <v>0</v>
      </c>
      <c r="F1032" s="145">
        <f t="shared" ref="F1032" si="582">F1031+F1027+F1015</f>
        <v>0</v>
      </c>
      <c r="G1032" s="145">
        <f t="shared" ref="G1032" si="583">G1031+G1027+G1015</f>
        <v>0</v>
      </c>
      <c r="H1032" s="145">
        <f t="shared" ref="H1032" si="584">H1031+H1027+H1015</f>
        <v>0</v>
      </c>
      <c r="I1032" s="145">
        <f t="shared" ref="I1032" si="585">I1031+I1027+I1015</f>
        <v>0</v>
      </c>
      <c r="J1032" s="148">
        <f t="shared" ref="J1032" si="586">J1031+J1027+J1015</f>
        <v>0</v>
      </c>
    </row>
    <row r="1033" spans="2:10" ht="15">
      <c r="B1033" s="157"/>
      <c r="C1033" s="154"/>
      <c r="D1033" s="130" t="s">
        <v>146</v>
      </c>
      <c r="E1033" s="125"/>
      <c r="F1033" s="119"/>
      <c r="G1033" s="119"/>
      <c r="H1033" s="119"/>
      <c r="I1033" s="119"/>
      <c r="J1033" s="139"/>
    </row>
    <row r="1034" spans="2:10">
      <c r="B1034" s="157"/>
      <c r="C1034" s="154"/>
      <c r="D1034" s="131" t="s">
        <v>69</v>
      </c>
      <c r="E1034" s="126"/>
      <c r="F1034" s="120"/>
      <c r="G1034" s="120"/>
      <c r="H1034" s="120"/>
      <c r="I1034" s="120"/>
      <c r="J1034" s="140"/>
    </row>
    <row r="1035" spans="2:10">
      <c r="B1035" s="157"/>
      <c r="C1035" s="154"/>
      <c r="D1035" s="131" t="s">
        <v>70</v>
      </c>
      <c r="E1035" s="125"/>
      <c r="F1035" s="119"/>
      <c r="G1035" s="119"/>
      <c r="H1035" s="119"/>
      <c r="I1035" s="119"/>
      <c r="J1035" s="139"/>
    </row>
    <row r="1036" spans="2:10">
      <c r="B1036" s="157"/>
      <c r="C1036" s="154"/>
      <c r="D1036" s="131" t="s">
        <v>71</v>
      </c>
      <c r="E1036" s="125"/>
      <c r="F1036" s="119"/>
      <c r="G1036" s="119"/>
      <c r="H1036" s="119"/>
      <c r="I1036" s="119"/>
      <c r="J1036" s="139"/>
    </row>
    <row r="1037" spans="2:10">
      <c r="B1037" s="157"/>
      <c r="C1037" s="154"/>
      <c r="D1037" s="131" t="s">
        <v>72</v>
      </c>
      <c r="E1037" s="125"/>
      <c r="F1037" s="119"/>
      <c r="G1037" s="119"/>
      <c r="H1037" s="119"/>
      <c r="I1037" s="119"/>
      <c r="J1037" s="139"/>
    </row>
    <row r="1038" spans="2:10">
      <c r="B1038" s="157"/>
      <c r="C1038" s="154"/>
      <c r="D1038" s="131" t="s">
        <v>73</v>
      </c>
      <c r="E1038" s="126"/>
      <c r="F1038" s="120"/>
      <c r="G1038" s="120"/>
      <c r="H1038" s="120"/>
      <c r="I1038" s="120"/>
      <c r="J1038" s="140"/>
    </row>
    <row r="1039" spans="2:10">
      <c r="B1039" s="157"/>
      <c r="C1039" s="154"/>
      <c r="D1039" s="131" t="s">
        <v>147</v>
      </c>
      <c r="E1039" s="125"/>
      <c r="F1039" s="119"/>
      <c r="G1039" s="119"/>
      <c r="H1039" s="119"/>
      <c r="I1039" s="119"/>
      <c r="J1039" s="139"/>
    </row>
    <row r="1040" spans="2:10">
      <c r="B1040" s="157"/>
      <c r="C1040" s="154"/>
      <c r="D1040" s="131" t="s">
        <v>148</v>
      </c>
      <c r="E1040" s="125"/>
      <c r="F1040" s="119"/>
      <c r="G1040" s="119"/>
      <c r="H1040" s="119"/>
      <c r="I1040" s="119"/>
      <c r="J1040" s="139"/>
    </row>
    <row r="1041" spans="2:10">
      <c r="B1041" s="157"/>
      <c r="C1041" s="154"/>
      <c r="D1041" s="131" t="s">
        <v>149</v>
      </c>
      <c r="E1041" s="125"/>
      <c r="F1041" s="119"/>
      <c r="G1041" s="119"/>
      <c r="H1041" s="119"/>
      <c r="I1041" s="119"/>
      <c r="J1041" s="139"/>
    </row>
    <row r="1042" spans="2:10">
      <c r="B1042" s="157"/>
      <c r="C1042" s="154"/>
      <c r="D1042" s="131" t="s">
        <v>110</v>
      </c>
      <c r="E1042" s="125"/>
      <c r="F1042" s="119"/>
      <c r="G1042" s="119"/>
      <c r="H1042" s="119"/>
      <c r="I1042" s="119"/>
      <c r="J1042" s="139"/>
    </row>
    <row r="1043" spans="2:10">
      <c r="B1043" s="157"/>
      <c r="C1043" s="154"/>
      <c r="D1043" s="131" t="s">
        <v>150</v>
      </c>
      <c r="E1043" s="125"/>
      <c r="F1043" s="119"/>
      <c r="G1043" s="119"/>
      <c r="H1043" s="119"/>
      <c r="I1043" s="119"/>
      <c r="J1043" s="139"/>
    </row>
    <row r="1044" spans="2:10" ht="15">
      <c r="B1044" s="157"/>
      <c r="C1044" s="154"/>
      <c r="D1044" s="129" t="s">
        <v>151</v>
      </c>
      <c r="E1044" s="144">
        <f>SUM(E1034:E1043)</f>
        <v>0</v>
      </c>
      <c r="F1044" s="144">
        <f t="shared" ref="F1044" si="587">SUM(F1034:F1043)</f>
        <v>0</v>
      </c>
      <c r="G1044" s="144">
        <f t="shared" ref="G1044" si="588">SUM(G1034:G1043)</f>
        <v>0</v>
      </c>
      <c r="H1044" s="144">
        <f t="shared" ref="H1044" si="589">SUM(H1034:H1043)</f>
        <v>0</v>
      </c>
      <c r="I1044" s="144">
        <f t="shared" ref="I1044" si="590">SUM(I1034:I1043)</f>
        <v>0</v>
      </c>
      <c r="J1044" s="147">
        <f t="shared" ref="J1044" si="591">SUM(J1034:J1043)</f>
        <v>0</v>
      </c>
    </row>
    <row r="1045" spans="2:10" ht="15">
      <c r="B1045" s="157"/>
      <c r="C1045" s="154"/>
      <c r="D1045" s="133" t="s">
        <v>152</v>
      </c>
      <c r="E1045" s="127"/>
      <c r="F1045" s="122"/>
      <c r="G1045" s="122"/>
      <c r="H1045" s="122"/>
      <c r="I1045" s="122"/>
      <c r="J1045" s="141"/>
    </row>
    <row r="1046" spans="2:10">
      <c r="B1046" s="157"/>
      <c r="C1046" s="154"/>
      <c r="D1046" s="131" t="s">
        <v>112</v>
      </c>
      <c r="E1046" s="125"/>
      <c r="F1046" s="119"/>
      <c r="G1046" s="119"/>
      <c r="H1046" s="119"/>
      <c r="I1046" s="119"/>
      <c r="J1046" s="139"/>
    </row>
    <row r="1047" spans="2:10" ht="15.75">
      <c r="B1047" s="157"/>
      <c r="C1047" s="154"/>
      <c r="D1047" s="134" t="s">
        <v>151</v>
      </c>
      <c r="E1047" s="144">
        <f>E1046</f>
        <v>0</v>
      </c>
      <c r="F1047" s="144">
        <f t="shared" ref="F1047" si="592">F1046</f>
        <v>0</v>
      </c>
      <c r="G1047" s="144">
        <f t="shared" ref="G1047" si="593">G1046</f>
        <v>0</v>
      </c>
      <c r="H1047" s="144">
        <f t="shared" ref="H1047" si="594">H1046</f>
        <v>0</v>
      </c>
      <c r="I1047" s="144">
        <f t="shared" ref="I1047" si="595">I1046</f>
        <v>0</v>
      </c>
      <c r="J1047" s="147">
        <f t="shared" ref="J1047" si="596">J1046</f>
        <v>0</v>
      </c>
    </row>
    <row r="1048" spans="2:10" ht="16.5" thickBot="1">
      <c r="B1048" s="158"/>
      <c r="C1048" s="155"/>
      <c r="D1048" s="142" t="s">
        <v>153</v>
      </c>
      <c r="E1048" s="146">
        <f>E1032+E1044+E1047</f>
        <v>0</v>
      </c>
      <c r="F1048" s="146">
        <f t="shared" ref="F1048" si="597">F1032+F1044+F1047</f>
        <v>0</v>
      </c>
      <c r="G1048" s="146">
        <f t="shared" ref="G1048" si="598">G1032+G1044+G1047</f>
        <v>0</v>
      </c>
      <c r="H1048" s="146">
        <f t="shared" ref="H1048" si="599">H1032+H1044+H1047</f>
        <v>0</v>
      </c>
      <c r="I1048" s="146">
        <f t="shared" ref="I1048" si="600">I1032+I1044+I1047</f>
        <v>0</v>
      </c>
      <c r="J1048" s="149">
        <f t="shared" ref="J1048" si="601">J1032+J1044+J1047</f>
        <v>0</v>
      </c>
    </row>
    <row r="1049" spans="2:10" ht="15">
      <c r="B1049" s="156">
        <v>19</v>
      </c>
      <c r="C1049" s="153" t="s">
        <v>173</v>
      </c>
      <c r="D1049" s="135" t="s">
        <v>154</v>
      </c>
      <c r="E1049" s="136"/>
      <c r="F1049" s="137"/>
      <c r="G1049" s="137"/>
      <c r="H1049" s="137"/>
      <c r="I1049" s="137"/>
      <c r="J1049" s="138"/>
    </row>
    <row r="1050" spans="2:10" ht="14.25">
      <c r="B1050" s="157"/>
      <c r="C1050" s="154"/>
      <c r="D1050" s="128" t="s">
        <v>43</v>
      </c>
      <c r="E1050" s="125"/>
      <c r="F1050" s="119"/>
      <c r="G1050" s="119"/>
      <c r="H1050" s="119"/>
      <c r="I1050" s="119"/>
      <c r="J1050" s="139"/>
    </row>
    <row r="1051" spans="2:10" ht="14.25">
      <c r="B1051" s="157"/>
      <c r="C1051" s="154"/>
      <c r="D1051" s="128" t="s">
        <v>44</v>
      </c>
      <c r="E1051" s="125"/>
      <c r="F1051" s="119"/>
      <c r="G1051" s="119"/>
      <c r="H1051" s="119"/>
      <c r="I1051" s="119"/>
      <c r="J1051" s="139"/>
    </row>
    <row r="1052" spans="2:10" ht="14.25">
      <c r="B1052" s="157"/>
      <c r="C1052" s="154"/>
      <c r="D1052" s="128" t="s">
        <v>79</v>
      </c>
      <c r="E1052" s="125"/>
      <c r="F1052" s="119"/>
      <c r="G1052" s="119"/>
      <c r="H1052" s="119"/>
      <c r="I1052" s="119"/>
      <c r="J1052" s="139"/>
    </row>
    <row r="1053" spans="2:10" ht="14.25">
      <c r="B1053" s="157"/>
      <c r="C1053" s="154"/>
      <c r="D1053" s="128" t="s">
        <v>45</v>
      </c>
      <c r="E1053" s="125"/>
      <c r="F1053" s="119"/>
      <c r="G1053" s="119"/>
      <c r="H1053" s="119"/>
      <c r="I1053" s="119"/>
      <c r="J1053" s="139"/>
    </row>
    <row r="1054" spans="2:10" ht="14.25">
      <c r="B1054" s="157"/>
      <c r="C1054" s="154"/>
      <c r="D1054" s="128" t="s">
        <v>46</v>
      </c>
      <c r="E1054" s="125"/>
      <c r="F1054" s="119"/>
      <c r="G1054" s="119"/>
      <c r="H1054" s="119"/>
      <c r="I1054" s="119"/>
      <c r="J1054" s="139"/>
    </row>
    <row r="1055" spans="2:10" ht="14.25">
      <c r="B1055" s="157"/>
      <c r="C1055" s="154"/>
      <c r="D1055" s="128" t="s">
        <v>47</v>
      </c>
      <c r="E1055" s="125"/>
      <c r="F1055" s="119"/>
      <c r="G1055" s="119"/>
      <c r="H1055" s="119"/>
      <c r="I1055" s="119"/>
      <c r="J1055" s="139"/>
    </row>
    <row r="1056" spans="2:10" ht="14.25">
      <c r="B1056" s="157"/>
      <c r="C1056" s="154"/>
      <c r="D1056" s="128" t="s">
        <v>48</v>
      </c>
      <c r="E1056" s="126"/>
      <c r="F1056" s="120"/>
      <c r="G1056" s="120"/>
      <c r="H1056" s="120"/>
      <c r="I1056" s="120"/>
      <c r="J1056" s="140"/>
    </row>
    <row r="1057" spans="2:10" ht="14.25">
      <c r="B1057" s="157"/>
      <c r="C1057" s="154"/>
      <c r="D1057" s="128" t="s">
        <v>80</v>
      </c>
      <c r="E1057" s="125"/>
      <c r="F1057" s="119"/>
      <c r="G1057" s="119"/>
      <c r="H1057" s="119"/>
      <c r="I1057" s="119"/>
      <c r="J1057" s="139"/>
    </row>
    <row r="1058" spans="2:10" ht="14.25">
      <c r="B1058" s="157"/>
      <c r="C1058" s="154"/>
      <c r="D1058" s="128" t="s">
        <v>49</v>
      </c>
      <c r="E1058" s="125"/>
      <c r="F1058" s="119"/>
      <c r="G1058" s="119"/>
      <c r="H1058" s="119"/>
      <c r="I1058" s="119"/>
      <c r="J1058" s="139"/>
    </row>
    <row r="1059" spans="2:10" ht="14.25">
      <c r="B1059" s="157"/>
      <c r="C1059" s="154"/>
      <c r="D1059" s="128" t="s">
        <v>50</v>
      </c>
      <c r="E1059" s="125"/>
      <c r="F1059" s="119"/>
      <c r="G1059" s="119"/>
      <c r="H1059" s="119"/>
      <c r="I1059" s="119"/>
      <c r="J1059" s="139"/>
    </row>
    <row r="1060" spans="2:10" ht="14.25">
      <c r="B1060" s="157"/>
      <c r="C1060" s="154"/>
      <c r="D1060" s="128" t="s">
        <v>51</v>
      </c>
      <c r="E1060" s="126"/>
      <c r="F1060" s="120"/>
      <c r="G1060" s="120"/>
      <c r="H1060" s="120"/>
      <c r="I1060" s="120"/>
      <c r="J1060" s="140"/>
    </row>
    <row r="1061" spans="2:10" ht="14.25">
      <c r="B1061" s="157"/>
      <c r="C1061" s="154"/>
      <c r="D1061" s="128" t="s">
        <v>52</v>
      </c>
      <c r="E1061" s="125"/>
      <c r="F1061" s="119"/>
      <c r="G1061" s="119"/>
      <c r="H1061" s="119"/>
      <c r="I1061" s="119"/>
      <c r="J1061" s="139"/>
    </row>
    <row r="1062" spans="2:10" ht="14.25">
      <c r="B1062" s="157"/>
      <c r="C1062" s="154"/>
      <c r="D1062" s="128" t="s">
        <v>53</v>
      </c>
      <c r="E1062" s="125"/>
      <c r="F1062" s="119"/>
      <c r="G1062" s="119"/>
      <c r="H1062" s="119"/>
      <c r="I1062" s="119"/>
      <c r="J1062" s="139"/>
    </row>
    <row r="1063" spans="2:10" ht="14.25">
      <c r="B1063" s="157"/>
      <c r="C1063" s="154"/>
      <c r="D1063" s="128" t="s">
        <v>54</v>
      </c>
      <c r="E1063" s="125"/>
      <c r="F1063" s="119"/>
      <c r="G1063" s="119"/>
      <c r="H1063" s="119"/>
      <c r="I1063" s="119"/>
      <c r="J1063" s="139"/>
    </row>
    <row r="1064" spans="2:10" ht="14.25">
      <c r="B1064" s="157"/>
      <c r="C1064" s="154"/>
      <c r="D1064" s="128" t="s">
        <v>55</v>
      </c>
      <c r="E1064" s="125"/>
      <c r="F1064" s="119"/>
      <c r="G1064" s="119"/>
      <c r="H1064" s="119"/>
      <c r="I1064" s="119"/>
      <c r="J1064" s="139"/>
    </row>
    <row r="1065" spans="2:10" ht="14.25">
      <c r="B1065" s="157"/>
      <c r="C1065" s="154"/>
      <c r="D1065" s="128" t="s">
        <v>56</v>
      </c>
      <c r="E1065" s="125"/>
      <c r="F1065" s="119"/>
      <c r="G1065" s="119"/>
      <c r="H1065" s="119"/>
      <c r="I1065" s="119"/>
      <c r="J1065" s="139"/>
    </row>
    <row r="1066" spans="2:10" ht="14.25">
      <c r="B1066" s="157"/>
      <c r="C1066" s="154"/>
      <c r="D1066" s="128" t="s">
        <v>57</v>
      </c>
      <c r="E1066" s="125"/>
      <c r="F1066" s="119"/>
      <c r="G1066" s="119"/>
      <c r="H1066" s="119"/>
      <c r="I1066" s="119"/>
      <c r="J1066" s="139"/>
    </row>
    <row r="1067" spans="2:10" ht="14.25">
      <c r="B1067" s="157"/>
      <c r="C1067" s="154"/>
      <c r="D1067" s="128" t="s">
        <v>58</v>
      </c>
      <c r="E1067" s="127"/>
      <c r="F1067" s="122"/>
      <c r="G1067" s="122"/>
      <c r="H1067" s="122"/>
      <c r="I1067" s="122"/>
      <c r="J1067" s="141"/>
    </row>
    <row r="1068" spans="2:10" ht="14.25">
      <c r="B1068" s="157"/>
      <c r="C1068" s="154"/>
      <c r="D1068" s="128" t="s">
        <v>59</v>
      </c>
      <c r="E1068" s="125"/>
      <c r="F1068" s="119"/>
      <c r="G1068" s="119"/>
      <c r="H1068" s="119"/>
      <c r="I1068" s="119"/>
      <c r="J1068" s="139"/>
    </row>
    <row r="1069" spans="2:10" ht="14.25">
      <c r="B1069" s="157"/>
      <c r="C1069" s="154"/>
      <c r="D1069" s="128" t="s">
        <v>60</v>
      </c>
      <c r="E1069" s="125"/>
      <c r="F1069" s="119"/>
      <c r="G1069" s="119"/>
      <c r="H1069" s="119"/>
      <c r="I1069" s="119"/>
      <c r="J1069" s="139"/>
    </row>
    <row r="1070" spans="2:10" ht="14.25">
      <c r="B1070" s="157"/>
      <c r="C1070" s="154"/>
      <c r="D1070" s="128" t="s">
        <v>61</v>
      </c>
      <c r="E1070" s="125"/>
      <c r="F1070" s="119"/>
      <c r="G1070" s="119"/>
      <c r="H1070" s="119"/>
      <c r="I1070" s="119"/>
      <c r="J1070" s="139"/>
    </row>
    <row r="1071" spans="2:10" ht="14.25">
      <c r="B1071" s="157"/>
      <c r="C1071" s="154"/>
      <c r="D1071" s="128" t="s">
        <v>62</v>
      </c>
      <c r="E1071" s="125"/>
      <c r="F1071" s="119"/>
      <c r="G1071" s="119"/>
      <c r="H1071" s="119"/>
      <c r="I1071" s="119"/>
      <c r="J1071" s="139"/>
    </row>
    <row r="1072" spans="2:10" ht="14.25">
      <c r="B1072" s="157"/>
      <c r="C1072" s="154"/>
      <c r="D1072" s="128" t="s">
        <v>135</v>
      </c>
      <c r="E1072" s="125"/>
      <c r="F1072" s="119"/>
      <c r="G1072" s="119"/>
      <c r="H1072" s="119"/>
      <c r="I1072" s="119"/>
      <c r="J1072" s="139"/>
    </row>
    <row r="1073" spans="2:10" ht="15">
      <c r="B1073" s="157"/>
      <c r="C1073" s="154"/>
      <c r="D1073" s="129" t="s">
        <v>136</v>
      </c>
      <c r="E1073" s="144">
        <f>SUM(E1049:E1072)</f>
        <v>0</v>
      </c>
      <c r="F1073" s="144">
        <f t="shared" ref="F1073" si="602">SUM(F1049:F1072)</f>
        <v>0</v>
      </c>
      <c r="G1073" s="144">
        <f t="shared" ref="G1073" si="603">SUM(G1049:G1072)</f>
        <v>0</v>
      </c>
      <c r="H1073" s="144">
        <f t="shared" ref="H1073" si="604">SUM(H1049:H1072)</f>
        <v>0</v>
      </c>
      <c r="I1073" s="144">
        <f t="shared" ref="I1073" si="605">SUM(I1049:I1072)</f>
        <v>0</v>
      </c>
      <c r="J1073" s="147">
        <f t="shared" ref="J1073" si="606">SUM(J1049:J1072)</f>
        <v>0</v>
      </c>
    </row>
    <row r="1074" spans="2:10" ht="15">
      <c r="B1074" s="157"/>
      <c r="C1074" s="154"/>
      <c r="D1074" s="130" t="s">
        <v>137</v>
      </c>
      <c r="E1074" s="126"/>
      <c r="F1074" s="120"/>
      <c r="G1074" s="120"/>
      <c r="H1074" s="120"/>
      <c r="I1074" s="120"/>
      <c r="J1074" s="140"/>
    </row>
    <row r="1075" spans="2:10">
      <c r="B1075" s="157"/>
      <c r="C1075" s="154"/>
      <c r="D1075" s="131" t="s">
        <v>63</v>
      </c>
      <c r="E1075" s="125"/>
      <c r="F1075" s="119"/>
      <c r="G1075" s="119"/>
      <c r="H1075" s="119"/>
      <c r="I1075" s="119"/>
      <c r="J1075" s="139"/>
    </row>
    <row r="1076" spans="2:10">
      <c r="B1076" s="157"/>
      <c r="C1076" s="154"/>
      <c r="D1076" s="131" t="s">
        <v>64</v>
      </c>
      <c r="E1076" s="125"/>
      <c r="F1076" s="119"/>
      <c r="G1076" s="119"/>
      <c r="H1076" s="119"/>
      <c r="I1076" s="119"/>
      <c r="J1076" s="139"/>
    </row>
    <row r="1077" spans="2:10">
      <c r="B1077" s="157"/>
      <c r="C1077" s="154"/>
      <c r="D1077" s="131" t="s">
        <v>65</v>
      </c>
      <c r="E1077" s="125"/>
      <c r="F1077" s="119"/>
      <c r="G1077" s="119"/>
      <c r="H1077" s="119"/>
      <c r="I1077" s="119"/>
      <c r="J1077" s="139"/>
    </row>
    <row r="1078" spans="2:10">
      <c r="B1078" s="157"/>
      <c r="C1078" s="154"/>
      <c r="D1078" s="131" t="s">
        <v>138</v>
      </c>
      <c r="E1078" s="126"/>
      <c r="F1078" s="120"/>
      <c r="G1078" s="120"/>
      <c r="H1078" s="120"/>
      <c r="I1078" s="120"/>
      <c r="J1078" s="140"/>
    </row>
    <row r="1079" spans="2:10">
      <c r="B1079" s="157"/>
      <c r="C1079" s="154"/>
      <c r="D1079" s="131" t="s">
        <v>66</v>
      </c>
      <c r="E1079" s="125"/>
      <c r="F1079" s="119"/>
      <c r="G1079" s="119"/>
      <c r="H1079" s="119"/>
      <c r="I1079" s="119"/>
      <c r="J1079" s="139"/>
    </row>
    <row r="1080" spans="2:10">
      <c r="B1080" s="157"/>
      <c r="C1080" s="154"/>
      <c r="D1080" s="131" t="s">
        <v>34</v>
      </c>
      <c r="E1080" s="125"/>
      <c r="F1080" s="119"/>
      <c r="G1080" s="119"/>
      <c r="H1080" s="119"/>
      <c r="I1080" s="119"/>
      <c r="J1080" s="139"/>
    </row>
    <row r="1081" spans="2:10">
      <c r="B1081" s="157"/>
      <c r="C1081" s="154"/>
      <c r="D1081" s="131" t="s">
        <v>67</v>
      </c>
      <c r="E1081" s="125"/>
      <c r="F1081" s="119"/>
      <c r="G1081" s="119"/>
      <c r="H1081" s="119"/>
      <c r="I1081" s="119"/>
      <c r="J1081" s="139"/>
    </row>
    <row r="1082" spans="2:10">
      <c r="B1082" s="157"/>
      <c r="C1082" s="154"/>
      <c r="D1082" s="131" t="s">
        <v>139</v>
      </c>
      <c r="E1082" s="125"/>
      <c r="F1082" s="119"/>
      <c r="G1082" s="119"/>
      <c r="H1082" s="119"/>
      <c r="I1082" s="119"/>
      <c r="J1082" s="139"/>
    </row>
    <row r="1083" spans="2:10">
      <c r="B1083" s="157"/>
      <c r="C1083" s="154"/>
      <c r="D1083" s="131" t="s">
        <v>140</v>
      </c>
      <c r="E1083" s="125"/>
      <c r="F1083" s="119"/>
      <c r="G1083" s="119"/>
      <c r="H1083" s="119"/>
      <c r="I1083" s="119"/>
      <c r="J1083" s="139"/>
    </row>
    <row r="1084" spans="2:10">
      <c r="B1084" s="157"/>
      <c r="C1084" s="154"/>
      <c r="D1084" s="131" t="s">
        <v>141</v>
      </c>
      <c r="E1084" s="125"/>
      <c r="F1084" s="119"/>
      <c r="G1084" s="119"/>
      <c r="H1084" s="119"/>
      <c r="I1084" s="119"/>
      <c r="J1084" s="139"/>
    </row>
    <row r="1085" spans="2:10" ht="15">
      <c r="B1085" s="157"/>
      <c r="C1085" s="154"/>
      <c r="D1085" s="129" t="s">
        <v>136</v>
      </c>
      <c r="E1085" s="144">
        <f>SUM(E1075:E1084)</f>
        <v>0</v>
      </c>
      <c r="F1085" s="144">
        <f t="shared" ref="F1085" si="607">SUM(F1075:F1084)</f>
        <v>0</v>
      </c>
      <c r="G1085" s="144">
        <f t="shared" ref="G1085" si="608">SUM(G1075:G1084)</f>
        <v>0</v>
      </c>
      <c r="H1085" s="144">
        <f t="shared" ref="H1085" si="609">SUM(H1075:H1084)</f>
        <v>0</v>
      </c>
      <c r="I1085" s="144">
        <f t="shared" ref="I1085" si="610">SUM(I1075:I1084)</f>
        <v>0</v>
      </c>
      <c r="J1085" s="147">
        <f t="shared" ref="J1085" si="611">SUM(J1075:J1084)</f>
        <v>0</v>
      </c>
    </row>
    <row r="1086" spans="2:10" ht="15">
      <c r="B1086" s="157"/>
      <c r="C1086" s="154"/>
      <c r="D1086" s="130" t="s">
        <v>142</v>
      </c>
      <c r="E1086" s="125"/>
      <c r="F1086" s="119"/>
      <c r="G1086" s="119"/>
      <c r="H1086" s="119"/>
      <c r="I1086" s="119"/>
      <c r="J1086" s="139"/>
    </row>
    <row r="1087" spans="2:10">
      <c r="B1087" s="157"/>
      <c r="C1087" s="154"/>
      <c r="D1087" s="131" t="s">
        <v>68</v>
      </c>
      <c r="E1087" s="125"/>
      <c r="F1087" s="119"/>
      <c r="G1087" s="119"/>
      <c r="H1087" s="119"/>
      <c r="I1087" s="119"/>
      <c r="J1087" s="139"/>
    </row>
    <row r="1088" spans="2:10">
      <c r="B1088" s="157"/>
      <c r="C1088" s="154"/>
      <c r="D1088" s="131" t="s">
        <v>143</v>
      </c>
      <c r="E1088" s="125"/>
      <c r="F1088" s="119"/>
      <c r="G1088" s="119"/>
      <c r="H1088" s="119"/>
      <c r="I1088" s="119"/>
      <c r="J1088" s="139"/>
    </row>
    <row r="1089" spans="2:10" ht="15">
      <c r="B1089" s="157"/>
      <c r="C1089" s="154"/>
      <c r="D1089" s="129" t="s">
        <v>144</v>
      </c>
      <c r="E1089" s="144">
        <f>SUM(E1087:E1088)</f>
        <v>0</v>
      </c>
      <c r="F1089" s="144">
        <f t="shared" ref="F1089" si="612">SUM(F1087:F1088)</f>
        <v>0</v>
      </c>
      <c r="G1089" s="144">
        <f t="shared" ref="G1089" si="613">SUM(G1087:G1088)</f>
        <v>0</v>
      </c>
      <c r="H1089" s="144">
        <f t="shared" ref="H1089" si="614">SUM(H1087:H1088)</f>
        <v>0</v>
      </c>
      <c r="I1089" s="144">
        <f t="shared" ref="I1089" si="615">SUM(I1087:I1088)</f>
        <v>0</v>
      </c>
      <c r="J1089" s="147">
        <f t="shared" ref="J1089" si="616">SUM(J1087:J1088)</f>
        <v>0</v>
      </c>
    </row>
    <row r="1090" spans="2:10" ht="15">
      <c r="B1090" s="157"/>
      <c r="C1090" s="154"/>
      <c r="D1090" s="132" t="s">
        <v>145</v>
      </c>
      <c r="E1090" s="145">
        <f>E1089+E1085+E1073</f>
        <v>0</v>
      </c>
      <c r="F1090" s="145">
        <f t="shared" ref="F1090" si="617">F1089+F1085+F1073</f>
        <v>0</v>
      </c>
      <c r="G1090" s="145">
        <f t="shared" ref="G1090" si="618">G1089+G1085+G1073</f>
        <v>0</v>
      </c>
      <c r="H1090" s="145">
        <f t="shared" ref="H1090" si="619">H1089+H1085+H1073</f>
        <v>0</v>
      </c>
      <c r="I1090" s="145">
        <f t="shared" ref="I1090" si="620">I1089+I1085+I1073</f>
        <v>0</v>
      </c>
      <c r="J1090" s="148">
        <f t="shared" ref="J1090" si="621">J1089+J1085+J1073</f>
        <v>0</v>
      </c>
    </row>
    <row r="1091" spans="2:10" ht="15">
      <c r="B1091" s="157"/>
      <c r="C1091" s="154"/>
      <c r="D1091" s="130" t="s">
        <v>146</v>
      </c>
      <c r="E1091" s="125"/>
      <c r="F1091" s="119"/>
      <c r="G1091" s="119"/>
      <c r="H1091" s="119"/>
      <c r="I1091" s="119"/>
      <c r="J1091" s="139"/>
    </row>
    <row r="1092" spans="2:10">
      <c r="B1092" s="157"/>
      <c r="C1092" s="154"/>
      <c r="D1092" s="131" t="s">
        <v>69</v>
      </c>
      <c r="E1092" s="126"/>
      <c r="F1092" s="120"/>
      <c r="G1092" s="120"/>
      <c r="H1092" s="120"/>
      <c r="I1092" s="120"/>
      <c r="J1092" s="140"/>
    </row>
    <row r="1093" spans="2:10">
      <c r="B1093" s="157"/>
      <c r="C1093" s="154"/>
      <c r="D1093" s="131" t="s">
        <v>70</v>
      </c>
      <c r="E1093" s="125"/>
      <c r="F1093" s="119"/>
      <c r="G1093" s="119"/>
      <c r="H1093" s="119"/>
      <c r="I1093" s="119"/>
      <c r="J1093" s="139"/>
    </row>
    <row r="1094" spans="2:10">
      <c r="B1094" s="157"/>
      <c r="C1094" s="154"/>
      <c r="D1094" s="131" t="s">
        <v>71</v>
      </c>
      <c r="E1094" s="125"/>
      <c r="F1094" s="119"/>
      <c r="G1094" s="119"/>
      <c r="H1094" s="119"/>
      <c r="I1094" s="119"/>
      <c r="J1094" s="139"/>
    </row>
    <row r="1095" spans="2:10">
      <c r="B1095" s="157"/>
      <c r="C1095" s="154"/>
      <c r="D1095" s="131" t="s">
        <v>72</v>
      </c>
      <c r="E1095" s="125"/>
      <c r="F1095" s="119"/>
      <c r="G1095" s="119"/>
      <c r="H1095" s="119"/>
      <c r="I1095" s="119"/>
      <c r="J1095" s="139"/>
    </row>
    <row r="1096" spans="2:10">
      <c r="B1096" s="157"/>
      <c r="C1096" s="154"/>
      <c r="D1096" s="131" t="s">
        <v>73</v>
      </c>
      <c r="E1096" s="126"/>
      <c r="F1096" s="120"/>
      <c r="G1096" s="120"/>
      <c r="H1096" s="120"/>
      <c r="I1096" s="120"/>
      <c r="J1096" s="140"/>
    </row>
    <row r="1097" spans="2:10">
      <c r="B1097" s="157"/>
      <c r="C1097" s="154"/>
      <c r="D1097" s="131" t="s">
        <v>147</v>
      </c>
      <c r="E1097" s="125"/>
      <c r="F1097" s="119"/>
      <c r="G1097" s="119"/>
      <c r="H1097" s="119"/>
      <c r="I1097" s="119"/>
      <c r="J1097" s="139"/>
    </row>
    <row r="1098" spans="2:10">
      <c r="B1098" s="157"/>
      <c r="C1098" s="154"/>
      <c r="D1098" s="131" t="s">
        <v>148</v>
      </c>
      <c r="E1098" s="125"/>
      <c r="F1098" s="119"/>
      <c r="G1098" s="119"/>
      <c r="H1098" s="119"/>
      <c r="I1098" s="119"/>
      <c r="J1098" s="139"/>
    </row>
    <row r="1099" spans="2:10">
      <c r="B1099" s="157"/>
      <c r="C1099" s="154"/>
      <c r="D1099" s="131" t="s">
        <v>149</v>
      </c>
      <c r="E1099" s="125"/>
      <c r="F1099" s="119"/>
      <c r="G1099" s="119"/>
      <c r="H1099" s="119"/>
      <c r="I1099" s="119"/>
      <c r="J1099" s="139"/>
    </row>
    <row r="1100" spans="2:10">
      <c r="B1100" s="157"/>
      <c r="C1100" s="154"/>
      <c r="D1100" s="131" t="s">
        <v>110</v>
      </c>
      <c r="E1100" s="125"/>
      <c r="F1100" s="119"/>
      <c r="G1100" s="119"/>
      <c r="H1100" s="119"/>
      <c r="I1100" s="119"/>
      <c r="J1100" s="139"/>
    </row>
    <row r="1101" spans="2:10">
      <c r="B1101" s="157"/>
      <c r="C1101" s="154"/>
      <c r="D1101" s="131" t="s">
        <v>150</v>
      </c>
      <c r="E1101" s="125"/>
      <c r="F1101" s="119"/>
      <c r="G1101" s="119"/>
      <c r="H1101" s="119"/>
      <c r="I1101" s="119"/>
      <c r="J1101" s="139"/>
    </row>
    <row r="1102" spans="2:10" ht="15">
      <c r="B1102" s="157"/>
      <c r="C1102" s="154"/>
      <c r="D1102" s="129" t="s">
        <v>151</v>
      </c>
      <c r="E1102" s="144">
        <f>SUM(E1092:E1101)</f>
        <v>0</v>
      </c>
      <c r="F1102" s="144">
        <f t="shared" ref="F1102" si="622">SUM(F1092:F1101)</f>
        <v>0</v>
      </c>
      <c r="G1102" s="144">
        <f t="shared" ref="G1102" si="623">SUM(G1092:G1101)</f>
        <v>0</v>
      </c>
      <c r="H1102" s="144">
        <f t="shared" ref="H1102" si="624">SUM(H1092:H1101)</f>
        <v>0</v>
      </c>
      <c r="I1102" s="144">
        <f t="shared" ref="I1102" si="625">SUM(I1092:I1101)</f>
        <v>0</v>
      </c>
      <c r="J1102" s="147">
        <f t="shared" ref="J1102" si="626">SUM(J1092:J1101)</f>
        <v>0</v>
      </c>
    </row>
    <row r="1103" spans="2:10" ht="15">
      <c r="B1103" s="157"/>
      <c r="C1103" s="154"/>
      <c r="D1103" s="133" t="s">
        <v>152</v>
      </c>
      <c r="E1103" s="127"/>
      <c r="F1103" s="122"/>
      <c r="G1103" s="122"/>
      <c r="H1103" s="122"/>
      <c r="I1103" s="122"/>
      <c r="J1103" s="141"/>
    </row>
    <row r="1104" spans="2:10">
      <c r="B1104" s="157"/>
      <c r="C1104" s="154"/>
      <c r="D1104" s="131" t="s">
        <v>112</v>
      </c>
      <c r="E1104" s="125"/>
      <c r="F1104" s="119"/>
      <c r="G1104" s="119"/>
      <c r="H1104" s="119"/>
      <c r="I1104" s="119"/>
      <c r="J1104" s="139"/>
    </row>
    <row r="1105" spans="2:10" ht="15.75">
      <c r="B1105" s="157"/>
      <c r="C1105" s="154"/>
      <c r="D1105" s="134" t="s">
        <v>151</v>
      </c>
      <c r="E1105" s="144">
        <f>E1104</f>
        <v>0</v>
      </c>
      <c r="F1105" s="144">
        <f t="shared" ref="F1105" si="627">F1104</f>
        <v>0</v>
      </c>
      <c r="G1105" s="144">
        <f t="shared" ref="G1105" si="628">G1104</f>
        <v>0</v>
      </c>
      <c r="H1105" s="144">
        <f t="shared" ref="H1105" si="629">H1104</f>
        <v>0</v>
      </c>
      <c r="I1105" s="144">
        <f t="shared" ref="I1105" si="630">I1104</f>
        <v>0</v>
      </c>
      <c r="J1105" s="147">
        <f t="shared" ref="J1105" si="631">J1104</f>
        <v>0</v>
      </c>
    </row>
    <row r="1106" spans="2:10" ht="16.5" thickBot="1">
      <c r="B1106" s="158"/>
      <c r="C1106" s="155"/>
      <c r="D1106" s="142" t="s">
        <v>153</v>
      </c>
      <c r="E1106" s="146">
        <f>E1090+E1102+E1105</f>
        <v>0</v>
      </c>
      <c r="F1106" s="146">
        <f t="shared" ref="F1106" si="632">F1090+F1102+F1105</f>
        <v>0</v>
      </c>
      <c r="G1106" s="146">
        <f t="shared" ref="G1106" si="633">G1090+G1102+G1105</f>
        <v>0</v>
      </c>
      <c r="H1106" s="146">
        <f t="shared" ref="H1106" si="634">H1090+H1102+H1105</f>
        <v>0</v>
      </c>
      <c r="I1106" s="146">
        <f t="shared" ref="I1106" si="635">I1090+I1102+I1105</f>
        <v>0</v>
      </c>
      <c r="J1106" s="149">
        <f t="shared" ref="J1106" si="636">J1090+J1102+J1105</f>
        <v>0</v>
      </c>
    </row>
    <row r="1107" spans="2:10" ht="15">
      <c r="B1107" s="156">
        <v>20</v>
      </c>
      <c r="C1107" s="153" t="s">
        <v>174</v>
      </c>
      <c r="D1107" s="135" t="s">
        <v>154</v>
      </c>
      <c r="E1107" s="136"/>
      <c r="F1107" s="137"/>
      <c r="G1107" s="137"/>
      <c r="H1107" s="137"/>
      <c r="I1107" s="137"/>
      <c r="J1107" s="138"/>
    </row>
    <row r="1108" spans="2:10" ht="14.25">
      <c r="B1108" s="157"/>
      <c r="C1108" s="154"/>
      <c r="D1108" s="128" t="s">
        <v>43</v>
      </c>
      <c r="E1108" s="125"/>
      <c r="F1108" s="119"/>
      <c r="G1108" s="119"/>
      <c r="H1108" s="119"/>
      <c r="I1108" s="119"/>
      <c r="J1108" s="139"/>
    </row>
    <row r="1109" spans="2:10" ht="14.25">
      <c r="B1109" s="157"/>
      <c r="C1109" s="154"/>
      <c r="D1109" s="128" t="s">
        <v>44</v>
      </c>
      <c r="E1109" s="125"/>
      <c r="F1109" s="119"/>
      <c r="G1109" s="119"/>
      <c r="H1109" s="119"/>
      <c r="I1109" s="119"/>
      <c r="J1109" s="139"/>
    </row>
    <row r="1110" spans="2:10" ht="14.25">
      <c r="B1110" s="157"/>
      <c r="C1110" s="154"/>
      <c r="D1110" s="128" t="s">
        <v>79</v>
      </c>
      <c r="E1110" s="125"/>
      <c r="F1110" s="119"/>
      <c r="G1110" s="119"/>
      <c r="H1110" s="119"/>
      <c r="I1110" s="119"/>
      <c r="J1110" s="139"/>
    </row>
    <row r="1111" spans="2:10" ht="14.25">
      <c r="B1111" s="157"/>
      <c r="C1111" s="154"/>
      <c r="D1111" s="128" t="s">
        <v>45</v>
      </c>
      <c r="E1111" s="125"/>
      <c r="F1111" s="119"/>
      <c r="G1111" s="119"/>
      <c r="H1111" s="119"/>
      <c r="I1111" s="119"/>
      <c r="J1111" s="139"/>
    </row>
    <row r="1112" spans="2:10" ht="14.25">
      <c r="B1112" s="157"/>
      <c r="C1112" s="154"/>
      <c r="D1112" s="128" t="s">
        <v>46</v>
      </c>
      <c r="E1112" s="125"/>
      <c r="F1112" s="119"/>
      <c r="G1112" s="119"/>
      <c r="H1112" s="119"/>
      <c r="I1112" s="119"/>
      <c r="J1112" s="139"/>
    </row>
    <row r="1113" spans="2:10" ht="14.25">
      <c r="B1113" s="157"/>
      <c r="C1113" s="154"/>
      <c r="D1113" s="128" t="s">
        <v>47</v>
      </c>
      <c r="E1113" s="125"/>
      <c r="F1113" s="119"/>
      <c r="G1113" s="119"/>
      <c r="H1113" s="119"/>
      <c r="I1113" s="119"/>
      <c r="J1113" s="139"/>
    </row>
    <row r="1114" spans="2:10" ht="14.25">
      <c r="B1114" s="157"/>
      <c r="C1114" s="154"/>
      <c r="D1114" s="128" t="s">
        <v>48</v>
      </c>
      <c r="E1114" s="126"/>
      <c r="F1114" s="120"/>
      <c r="G1114" s="120"/>
      <c r="H1114" s="120"/>
      <c r="I1114" s="120"/>
      <c r="J1114" s="140"/>
    </row>
    <row r="1115" spans="2:10" ht="14.25">
      <c r="B1115" s="157"/>
      <c r="C1115" s="154"/>
      <c r="D1115" s="128" t="s">
        <v>80</v>
      </c>
      <c r="E1115" s="125"/>
      <c r="F1115" s="119"/>
      <c r="G1115" s="119"/>
      <c r="H1115" s="119"/>
      <c r="I1115" s="119"/>
      <c r="J1115" s="139"/>
    </row>
    <row r="1116" spans="2:10" ht="14.25">
      <c r="B1116" s="157"/>
      <c r="C1116" s="154"/>
      <c r="D1116" s="128" t="s">
        <v>49</v>
      </c>
      <c r="E1116" s="125"/>
      <c r="F1116" s="119"/>
      <c r="G1116" s="119"/>
      <c r="H1116" s="119"/>
      <c r="I1116" s="119"/>
      <c r="J1116" s="139"/>
    </row>
    <row r="1117" spans="2:10" ht="14.25">
      <c r="B1117" s="157"/>
      <c r="C1117" s="154"/>
      <c r="D1117" s="128" t="s">
        <v>50</v>
      </c>
      <c r="E1117" s="125"/>
      <c r="F1117" s="119"/>
      <c r="G1117" s="119"/>
      <c r="H1117" s="119"/>
      <c r="I1117" s="119"/>
      <c r="J1117" s="139"/>
    </row>
    <row r="1118" spans="2:10" ht="14.25">
      <c r="B1118" s="157"/>
      <c r="C1118" s="154"/>
      <c r="D1118" s="128" t="s">
        <v>51</v>
      </c>
      <c r="E1118" s="126"/>
      <c r="F1118" s="120"/>
      <c r="G1118" s="120"/>
      <c r="H1118" s="120"/>
      <c r="I1118" s="120"/>
      <c r="J1118" s="140"/>
    </row>
    <row r="1119" spans="2:10" ht="14.25">
      <c r="B1119" s="157"/>
      <c r="C1119" s="154"/>
      <c r="D1119" s="128" t="s">
        <v>52</v>
      </c>
      <c r="E1119" s="125"/>
      <c r="F1119" s="119"/>
      <c r="G1119" s="119"/>
      <c r="H1119" s="119"/>
      <c r="I1119" s="119"/>
      <c r="J1119" s="139"/>
    </row>
    <row r="1120" spans="2:10" ht="14.25">
      <c r="B1120" s="157"/>
      <c r="C1120" s="154"/>
      <c r="D1120" s="128" t="s">
        <v>53</v>
      </c>
      <c r="E1120" s="125"/>
      <c r="F1120" s="119"/>
      <c r="G1120" s="119"/>
      <c r="H1120" s="119"/>
      <c r="I1120" s="119"/>
      <c r="J1120" s="139"/>
    </row>
    <row r="1121" spans="2:10" ht="14.25">
      <c r="B1121" s="157"/>
      <c r="C1121" s="154"/>
      <c r="D1121" s="128" t="s">
        <v>54</v>
      </c>
      <c r="E1121" s="125"/>
      <c r="F1121" s="119"/>
      <c r="G1121" s="119"/>
      <c r="H1121" s="119"/>
      <c r="I1121" s="119"/>
      <c r="J1121" s="139"/>
    </row>
    <row r="1122" spans="2:10" ht="14.25">
      <c r="B1122" s="157"/>
      <c r="C1122" s="154"/>
      <c r="D1122" s="128" t="s">
        <v>55</v>
      </c>
      <c r="E1122" s="125"/>
      <c r="F1122" s="119"/>
      <c r="G1122" s="119"/>
      <c r="H1122" s="119"/>
      <c r="I1122" s="119"/>
      <c r="J1122" s="139"/>
    </row>
    <row r="1123" spans="2:10" ht="14.25">
      <c r="B1123" s="157"/>
      <c r="C1123" s="154"/>
      <c r="D1123" s="128" t="s">
        <v>56</v>
      </c>
      <c r="E1123" s="125"/>
      <c r="F1123" s="119"/>
      <c r="G1123" s="119"/>
      <c r="H1123" s="119"/>
      <c r="I1123" s="119"/>
      <c r="J1123" s="139"/>
    </row>
    <row r="1124" spans="2:10" ht="14.25">
      <c r="B1124" s="157"/>
      <c r="C1124" s="154"/>
      <c r="D1124" s="128" t="s">
        <v>57</v>
      </c>
      <c r="E1124" s="125"/>
      <c r="F1124" s="119"/>
      <c r="G1124" s="119"/>
      <c r="H1124" s="119"/>
      <c r="I1124" s="119"/>
      <c r="J1124" s="139"/>
    </row>
    <row r="1125" spans="2:10" ht="14.25">
      <c r="B1125" s="157"/>
      <c r="C1125" s="154"/>
      <c r="D1125" s="128" t="s">
        <v>58</v>
      </c>
      <c r="E1125" s="127"/>
      <c r="F1125" s="122"/>
      <c r="G1125" s="122"/>
      <c r="H1125" s="122"/>
      <c r="I1125" s="122"/>
      <c r="J1125" s="141"/>
    </row>
    <row r="1126" spans="2:10" ht="14.25">
      <c r="B1126" s="157"/>
      <c r="C1126" s="154"/>
      <c r="D1126" s="128" t="s">
        <v>59</v>
      </c>
      <c r="E1126" s="125"/>
      <c r="F1126" s="119"/>
      <c r="G1126" s="119"/>
      <c r="H1126" s="119"/>
      <c r="I1126" s="119"/>
      <c r="J1126" s="139"/>
    </row>
    <row r="1127" spans="2:10" ht="14.25">
      <c r="B1127" s="157"/>
      <c r="C1127" s="154"/>
      <c r="D1127" s="128" t="s">
        <v>60</v>
      </c>
      <c r="E1127" s="125"/>
      <c r="F1127" s="119"/>
      <c r="G1127" s="119"/>
      <c r="H1127" s="119"/>
      <c r="I1127" s="119"/>
      <c r="J1127" s="139"/>
    </row>
    <row r="1128" spans="2:10" ht="14.25">
      <c r="B1128" s="157"/>
      <c r="C1128" s="154"/>
      <c r="D1128" s="128" t="s">
        <v>61</v>
      </c>
      <c r="E1128" s="125"/>
      <c r="F1128" s="119"/>
      <c r="G1128" s="119"/>
      <c r="H1128" s="119"/>
      <c r="I1128" s="119"/>
      <c r="J1128" s="139"/>
    </row>
    <row r="1129" spans="2:10" ht="14.25">
      <c r="B1129" s="157"/>
      <c r="C1129" s="154"/>
      <c r="D1129" s="128" t="s">
        <v>62</v>
      </c>
      <c r="E1129" s="125"/>
      <c r="F1129" s="119"/>
      <c r="G1129" s="119"/>
      <c r="H1129" s="119"/>
      <c r="I1129" s="119"/>
      <c r="J1129" s="139"/>
    </row>
    <row r="1130" spans="2:10" ht="14.25">
      <c r="B1130" s="157"/>
      <c r="C1130" s="154"/>
      <c r="D1130" s="128" t="s">
        <v>135</v>
      </c>
      <c r="E1130" s="125"/>
      <c r="F1130" s="119"/>
      <c r="G1130" s="119"/>
      <c r="H1130" s="119"/>
      <c r="I1130" s="119"/>
      <c r="J1130" s="139"/>
    </row>
    <row r="1131" spans="2:10" ht="15">
      <c r="B1131" s="157"/>
      <c r="C1131" s="154"/>
      <c r="D1131" s="129" t="s">
        <v>136</v>
      </c>
      <c r="E1131" s="144">
        <f>SUM(E1107:E1130)</f>
        <v>0</v>
      </c>
      <c r="F1131" s="144">
        <f t="shared" ref="F1131" si="637">SUM(F1107:F1130)</f>
        <v>0</v>
      </c>
      <c r="G1131" s="144">
        <f t="shared" ref="G1131" si="638">SUM(G1107:G1130)</f>
        <v>0</v>
      </c>
      <c r="H1131" s="144">
        <f t="shared" ref="H1131" si="639">SUM(H1107:H1130)</f>
        <v>0</v>
      </c>
      <c r="I1131" s="144">
        <f t="shared" ref="I1131" si="640">SUM(I1107:I1130)</f>
        <v>0</v>
      </c>
      <c r="J1131" s="147">
        <f t="shared" ref="J1131" si="641">SUM(J1107:J1130)</f>
        <v>0</v>
      </c>
    </row>
    <row r="1132" spans="2:10" ht="15">
      <c r="B1132" s="157"/>
      <c r="C1132" s="154"/>
      <c r="D1132" s="130" t="s">
        <v>137</v>
      </c>
      <c r="E1132" s="126"/>
      <c r="F1132" s="120"/>
      <c r="G1132" s="120"/>
      <c r="H1132" s="120"/>
      <c r="I1132" s="120"/>
      <c r="J1132" s="140"/>
    </row>
    <row r="1133" spans="2:10">
      <c r="B1133" s="157"/>
      <c r="C1133" s="154"/>
      <c r="D1133" s="131" t="s">
        <v>63</v>
      </c>
      <c r="E1133" s="125"/>
      <c r="F1133" s="119"/>
      <c r="G1133" s="119"/>
      <c r="H1133" s="119"/>
      <c r="I1133" s="119"/>
      <c r="J1133" s="139"/>
    </row>
    <row r="1134" spans="2:10">
      <c r="B1134" s="157"/>
      <c r="C1134" s="154"/>
      <c r="D1134" s="131" t="s">
        <v>64</v>
      </c>
      <c r="E1134" s="125"/>
      <c r="F1134" s="119"/>
      <c r="G1134" s="119"/>
      <c r="H1134" s="119"/>
      <c r="I1134" s="119"/>
      <c r="J1134" s="139"/>
    </row>
    <row r="1135" spans="2:10">
      <c r="B1135" s="157"/>
      <c r="C1135" s="154"/>
      <c r="D1135" s="131" t="s">
        <v>65</v>
      </c>
      <c r="E1135" s="125"/>
      <c r="F1135" s="119"/>
      <c r="G1135" s="119"/>
      <c r="H1135" s="119"/>
      <c r="I1135" s="119"/>
      <c r="J1135" s="139"/>
    </row>
    <row r="1136" spans="2:10">
      <c r="B1136" s="157"/>
      <c r="C1136" s="154"/>
      <c r="D1136" s="131" t="s">
        <v>138</v>
      </c>
      <c r="E1136" s="126"/>
      <c r="F1136" s="120"/>
      <c r="G1136" s="120"/>
      <c r="H1136" s="120"/>
      <c r="I1136" s="120"/>
      <c r="J1136" s="140"/>
    </row>
    <row r="1137" spans="2:10">
      <c r="B1137" s="157"/>
      <c r="C1137" s="154"/>
      <c r="D1137" s="131" t="s">
        <v>66</v>
      </c>
      <c r="E1137" s="125"/>
      <c r="F1137" s="119"/>
      <c r="G1137" s="119"/>
      <c r="H1137" s="119"/>
      <c r="I1137" s="119"/>
      <c r="J1137" s="139"/>
    </row>
    <row r="1138" spans="2:10">
      <c r="B1138" s="157"/>
      <c r="C1138" s="154"/>
      <c r="D1138" s="131" t="s">
        <v>34</v>
      </c>
      <c r="E1138" s="125"/>
      <c r="F1138" s="119"/>
      <c r="G1138" s="119"/>
      <c r="H1138" s="119"/>
      <c r="I1138" s="119"/>
      <c r="J1138" s="139"/>
    </row>
    <row r="1139" spans="2:10">
      <c r="B1139" s="157"/>
      <c r="C1139" s="154"/>
      <c r="D1139" s="131" t="s">
        <v>67</v>
      </c>
      <c r="E1139" s="125"/>
      <c r="F1139" s="119"/>
      <c r="G1139" s="119"/>
      <c r="H1139" s="119"/>
      <c r="I1139" s="119"/>
      <c r="J1139" s="139"/>
    </row>
    <row r="1140" spans="2:10">
      <c r="B1140" s="157"/>
      <c r="C1140" s="154"/>
      <c r="D1140" s="131" t="s">
        <v>139</v>
      </c>
      <c r="E1140" s="125"/>
      <c r="F1140" s="119"/>
      <c r="G1140" s="119"/>
      <c r="H1140" s="119"/>
      <c r="I1140" s="119"/>
      <c r="J1140" s="139"/>
    </row>
    <row r="1141" spans="2:10">
      <c r="B1141" s="157"/>
      <c r="C1141" s="154"/>
      <c r="D1141" s="131" t="s">
        <v>140</v>
      </c>
      <c r="E1141" s="125"/>
      <c r="F1141" s="119"/>
      <c r="G1141" s="119"/>
      <c r="H1141" s="119"/>
      <c r="I1141" s="119"/>
      <c r="J1141" s="139"/>
    </row>
    <row r="1142" spans="2:10">
      <c r="B1142" s="157"/>
      <c r="C1142" s="154"/>
      <c r="D1142" s="131" t="s">
        <v>141</v>
      </c>
      <c r="E1142" s="125"/>
      <c r="F1142" s="119"/>
      <c r="G1142" s="119"/>
      <c r="H1142" s="119"/>
      <c r="I1142" s="119"/>
      <c r="J1142" s="139"/>
    </row>
    <row r="1143" spans="2:10" ht="15">
      <c r="B1143" s="157"/>
      <c r="C1143" s="154"/>
      <c r="D1143" s="129" t="s">
        <v>136</v>
      </c>
      <c r="E1143" s="144">
        <f>SUM(E1133:E1142)</f>
        <v>0</v>
      </c>
      <c r="F1143" s="144">
        <f t="shared" ref="F1143" si="642">SUM(F1133:F1142)</f>
        <v>0</v>
      </c>
      <c r="G1143" s="144">
        <f t="shared" ref="G1143" si="643">SUM(G1133:G1142)</f>
        <v>0</v>
      </c>
      <c r="H1143" s="144">
        <f t="shared" ref="H1143" si="644">SUM(H1133:H1142)</f>
        <v>0</v>
      </c>
      <c r="I1143" s="144">
        <f t="shared" ref="I1143" si="645">SUM(I1133:I1142)</f>
        <v>0</v>
      </c>
      <c r="J1143" s="147">
        <f t="shared" ref="J1143" si="646">SUM(J1133:J1142)</f>
        <v>0</v>
      </c>
    </row>
    <row r="1144" spans="2:10" ht="15">
      <c r="B1144" s="157"/>
      <c r="C1144" s="154"/>
      <c r="D1144" s="130" t="s">
        <v>142</v>
      </c>
      <c r="E1144" s="125"/>
      <c r="F1144" s="119"/>
      <c r="G1144" s="119"/>
      <c r="H1144" s="119"/>
      <c r="I1144" s="119"/>
      <c r="J1144" s="139"/>
    </row>
    <row r="1145" spans="2:10">
      <c r="B1145" s="157"/>
      <c r="C1145" s="154"/>
      <c r="D1145" s="131" t="s">
        <v>68</v>
      </c>
      <c r="E1145" s="125"/>
      <c r="F1145" s="119"/>
      <c r="G1145" s="119"/>
      <c r="H1145" s="119"/>
      <c r="I1145" s="119"/>
      <c r="J1145" s="139"/>
    </row>
    <row r="1146" spans="2:10">
      <c r="B1146" s="157"/>
      <c r="C1146" s="154"/>
      <c r="D1146" s="131" t="s">
        <v>143</v>
      </c>
      <c r="E1146" s="125"/>
      <c r="F1146" s="119"/>
      <c r="G1146" s="119"/>
      <c r="H1146" s="119"/>
      <c r="I1146" s="119"/>
      <c r="J1146" s="139"/>
    </row>
    <row r="1147" spans="2:10" ht="15">
      <c r="B1147" s="157"/>
      <c r="C1147" s="154"/>
      <c r="D1147" s="129" t="s">
        <v>144</v>
      </c>
      <c r="E1147" s="144">
        <f>SUM(E1145:E1146)</f>
        <v>0</v>
      </c>
      <c r="F1147" s="144">
        <f t="shared" ref="F1147" si="647">SUM(F1145:F1146)</f>
        <v>0</v>
      </c>
      <c r="G1147" s="144">
        <f t="shared" ref="G1147" si="648">SUM(G1145:G1146)</f>
        <v>0</v>
      </c>
      <c r="H1147" s="144">
        <f t="shared" ref="H1147" si="649">SUM(H1145:H1146)</f>
        <v>0</v>
      </c>
      <c r="I1147" s="144">
        <f t="shared" ref="I1147" si="650">SUM(I1145:I1146)</f>
        <v>0</v>
      </c>
      <c r="J1147" s="147">
        <f t="shared" ref="J1147" si="651">SUM(J1145:J1146)</f>
        <v>0</v>
      </c>
    </row>
    <row r="1148" spans="2:10" ht="15">
      <c r="B1148" s="157"/>
      <c r="C1148" s="154"/>
      <c r="D1148" s="132" t="s">
        <v>145</v>
      </c>
      <c r="E1148" s="145">
        <f>E1147+E1143+E1131</f>
        <v>0</v>
      </c>
      <c r="F1148" s="145">
        <f t="shared" ref="F1148" si="652">F1147+F1143+F1131</f>
        <v>0</v>
      </c>
      <c r="G1148" s="145">
        <f t="shared" ref="G1148" si="653">G1147+G1143+G1131</f>
        <v>0</v>
      </c>
      <c r="H1148" s="145">
        <f t="shared" ref="H1148" si="654">H1147+H1143+H1131</f>
        <v>0</v>
      </c>
      <c r="I1148" s="145">
        <f t="shared" ref="I1148" si="655">I1147+I1143+I1131</f>
        <v>0</v>
      </c>
      <c r="J1148" s="148">
        <f t="shared" ref="J1148" si="656">J1147+J1143+J1131</f>
        <v>0</v>
      </c>
    </row>
    <row r="1149" spans="2:10" ht="15">
      <c r="B1149" s="157"/>
      <c r="C1149" s="154"/>
      <c r="D1149" s="130" t="s">
        <v>146</v>
      </c>
      <c r="E1149" s="125"/>
      <c r="F1149" s="119"/>
      <c r="G1149" s="119"/>
      <c r="H1149" s="119"/>
      <c r="I1149" s="119"/>
      <c r="J1149" s="139"/>
    </row>
    <row r="1150" spans="2:10">
      <c r="B1150" s="157"/>
      <c r="C1150" s="154"/>
      <c r="D1150" s="131" t="s">
        <v>69</v>
      </c>
      <c r="E1150" s="126"/>
      <c r="F1150" s="120"/>
      <c r="G1150" s="120"/>
      <c r="H1150" s="120"/>
      <c r="I1150" s="120"/>
      <c r="J1150" s="140"/>
    </row>
    <row r="1151" spans="2:10">
      <c r="B1151" s="157"/>
      <c r="C1151" s="154"/>
      <c r="D1151" s="131" t="s">
        <v>70</v>
      </c>
      <c r="E1151" s="125"/>
      <c r="F1151" s="119"/>
      <c r="G1151" s="119"/>
      <c r="H1151" s="119"/>
      <c r="I1151" s="119"/>
      <c r="J1151" s="139"/>
    </row>
    <row r="1152" spans="2:10">
      <c r="B1152" s="157"/>
      <c r="C1152" s="154"/>
      <c r="D1152" s="131" t="s">
        <v>71</v>
      </c>
      <c r="E1152" s="125"/>
      <c r="F1152" s="119"/>
      <c r="G1152" s="119"/>
      <c r="H1152" s="119"/>
      <c r="I1152" s="119"/>
      <c r="J1152" s="139"/>
    </row>
    <row r="1153" spans="2:10">
      <c r="B1153" s="157"/>
      <c r="C1153" s="154"/>
      <c r="D1153" s="131" t="s">
        <v>72</v>
      </c>
      <c r="E1153" s="125"/>
      <c r="F1153" s="119"/>
      <c r="G1153" s="119"/>
      <c r="H1153" s="119"/>
      <c r="I1153" s="119"/>
      <c r="J1153" s="139"/>
    </row>
    <row r="1154" spans="2:10">
      <c r="B1154" s="157"/>
      <c r="C1154" s="154"/>
      <c r="D1154" s="131" t="s">
        <v>73</v>
      </c>
      <c r="E1154" s="126"/>
      <c r="F1154" s="120"/>
      <c r="G1154" s="120"/>
      <c r="H1154" s="120"/>
      <c r="I1154" s="120"/>
      <c r="J1154" s="140"/>
    </row>
    <row r="1155" spans="2:10">
      <c r="B1155" s="157"/>
      <c r="C1155" s="154"/>
      <c r="D1155" s="131" t="s">
        <v>147</v>
      </c>
      <c r="E1155" s="125"/>
      <c r="F1155" s="119"/>
      <c r="G1155" s="119"/>
      <c r="H1155" s="119"/>
      <c r="I1155" s="119"/>
      <c r="J1155" s="139"/>
    </row>
    <row r="1156" spans="2:10">
      <c r="B1156" s="157"/>
      <c r="C1156" s="154"/>
      <c r="D1156" s="131" t="s">
        <v>148</v>
      </c>
      <c r="E1156" s="125"/>
      <c r="F1156" s="119"/>
      <c r="G1156" s="119"/>
      <c r="H1156" s="119"/>
      <c r="I1156" s="119"/>
      <c r="J1156" s="139"/>
    </row>
    <row r="1157" spans="2:10">
      <c r="B1157" s="157"/>
      <c r="C1157" s="154"/>
      <c r="D1157" s="131" t="s">
        <v>149</v>
      </c>
      <c r="E1157" s="125"/>
      <c r="F1157" s="119"/>
      <c r="G1157" s="119"/>
      <c r="H1157" s="119"/>
      <c r="I1157" s="119"/>
      <c r="J1157" s="139"/>
    </row>
    <row r="1158" spans="2:10">
      <c r="B1158" s="157"/>
      <c r="C1158" s="154"/>
      <c r="D1158" s="131" t="s">
        <v>110</v>
      </c>
      <c r="E1158" s="125"/>
      <c r="F1158" s="119"/>
      <c r="G1158" s="119"/>
      <c r="H1158" s="119"/>
      <c r="I1158" s="119"/>
      <c r="J1158" s="139"/>
    </row>
    <row r="1159" spans="2:10">
      <c r="B1159" s="157"/>
      <c r="C1159" s="154"/>
      <c r="D1159" s="131" t="s">
        <v>150</v>
      </c>
      <c r="E1159" s="125"/>
      <c r="F1159" s="119"/>
      <c r="G1159" s="119"/>
      <c r="H1159" s="119"/>
      <c r="I1159" s="119"/>
      <c r="J1159" s="139"/>
    </row>
    <row r="1160" spans="2:10" ht="15">
      <c r="B1160" s="157"/>
      <c r="C1160" s="154"/>
      <c r="D1160" s="129" t="s">
        <v>151</v>
      </c>
      <c r="E1160" s="144">
        <f>SUM(E1150:E1159)</f>
        <v>0</v>
      </c>
      <c r="F1160" s="144">
        <f t="shared" ref="F1160" si="657">SUM(F1150:F1159)</f>
        <v>0</v>
      </c>
      <c r="G1160" s="144">
        <f t="shared" ref="G1160" si="658">SUM(G1150:G1159)</f>
        <v>0</v>
      </c>
      <c r="H1160" s="144">
        <f t="shared" ref="H1160" si="659">SUM(H1150:H1159)</f>
        <v>0</v>
      </c>
      <c r="I1160" s="144">
        <f t="shared" ref="I1160" si="660">SUM(I1150:I1159)</f>
        <v>0</v>
      </c>
      <c r="J1160" s="147">
        <f t="shared" ref="J1160" si="661">SUM(J1150:J1159)</f>
        <v>0</v>
      </c>
    </row>
    <row r="1161" spans="2:10" ht="15">
      <c r="B1161" s="157"/>
      <c r="C1161" s="154"/>
      <c r="D1161" s="133" t="s">
        <v>152</v>
      </c>
      <c r="E1161" s="127"/>
      <c r="F1161" s="122"/>
      <c r="G1161" s="122"/>
      <c r="H1161" s="122"/>
      <c r="I1161" s="122"/>
      <c r="J1161" s="141"/>
    </row>
    <row r="1162" spans="2:10">
      <c r="B1162" s="157"/>
      <c r="C1162" s="154"/>
      <c r="D1162" s="131" t="s">
        <v>112</v>
      </c>
      <c r="E1162" s="125"/>
      <c r="F1162" s="119"/>
      <c r="G1162" s="119"/>
      <c r="H1162" s="119"/>
      <c r="I1162" s="119"/>
      <c r="J1162" s="139"/>
    </row>
    <row r="1163" spans="2:10" ht="15.75">
      <c r="B1163" s="157"/>
      <c r="C1163" s="154"/>
      <c r="D1163" s="134" t="s">
        <v>151</v>
      </c>
      <c r="E1163" s="144">
        <f>E1162</f>
        <v>0</v>
      </c>
      <c r="F1163" s="144">
        <f t="shared" ref="F1163" si="662">F1162</f>
        <v>0</v>
      </c>
      <c r="G1163" s="144">
        <f t="shared" ref="G1163" si="663">G1162</f>
        <v>0</v>
      </c>
      <c r="H1163" s="144">
        <f t="shared" ref="H1163" si="664">H1162</f>
        <v>0</v>
      </c>
      <c r="I1163" s="144">
        <f t="shared" ref="I1163" si="665">I1162</f>
        <v>0</v>
      </c>
      <c r="J1163" s="147">
        <f t="shared" ref="J1163" si="666">J1162</f>
        <v>0</v>
      </c>
    </row>
    <row r="1164" spans="2:10" ht="16.5" thickBot="1">
      <c r="B1164" s="158"/>
      <c r="C1164" s="155"/>
      <c r="D1164" s="142" t="s">
        <v>153</v>
      </c>
      <c r="E1164" s="146">
        <f>E1148+E1160+E1163</f>
        <v>0</v>
      </c>
      <c r="F1164" s="146">
        <f t="shared" ref="F1164" si="667">F1148+F1160+F1163</f>
        <v>0</v>
      </c>
      <c r="G1164" s="146">
        <f t="shared" ref="G1164" si="668">G1148+G1160+G1163</f>
        <v>0</v>
      </c>
      <c r="H1164" s="146">
        <f t="shared" ref="H1164" si="669">H1148+H1160+H1163</f>
        <v>0</v>
      </c>
      <c r="I1164" s="146">
        <f t="shared" ref="I1164" si="670">I1148+I1160+I1163</f>
        <v>0</v>
      </c>
      <c r="J1164" s="149">
        <f t="shared" ref="J1164" si="671">J1148+J1160+J1163</f>
        <v>0</v>
      </c>
    </row>
    <row r="1165" spans="2:10" ht="15">
      <c r="B1165" s="156">
        <v>21</v>
      </c>
      <c r="C1165" s="153" t="s">
        <v>175</v>
      </c>
      <c r="D1165" s="135" t="s">
        <v>154</v>
      </c>
      <c r="E1165" s="136"/>
      <c r="F1165" s="137"/>
      <c r="G1165" s="137"/>
      <c r="H1165" s="137"/>
      <c r="I1165" s="137"/>
      <c r="J1165" s="138"/>
    </row>
    <row r="1166" spans="2:10" ht="14.25">
      <c r="B1166" s="157"/>
      <c r="C1166" s="154"/>
      <c r="D1166" s="128" t="s">
        <v>43</v>
      </c>
      <c r="E1166" s="125"/>
      <c r="F1166" s="119"/>
      <c r="G1166" s="119"/>
      <c r="H1166" s="119"/>
      <c r="I1166" s="119"/>
      <c r="J1166" s="139"/>
    </row>
    <row r="1167" spans="2:10" ht="14.25">
      <c r="B1167" s="157"/>
      <c r="C1167" s="154"/>
      <c r="D1167" s="128" t="s">
        <v>44</v>
      </c>
      <c r="E1167" s="125"/>
      <c r="F1167" s="119"/>
      <c r="G1167" s="119"/>
      <c r="H1167" s="119"/>
      <c r="I1167" s="119"/>
      <c r="J1167" s="139"/>
    </row>
    <row r="1168" spans="2:10" ht="14.25">
      <c r="B1168" s="157"/>
      <c r="C1168" s="154"/>
      <c r="D1168" s="128" t="s">
        <v>79</v>
      </c>
      <c r="E1168" s="125"/>
      <c r="F1168" s="119"/>
      <c r="G1168" s="119"/>
      <c r="H1168" s="119"/>
      <c r="I1168" s="119"/>
      <c r="J1168" s="139"/>
    </row>
    <row r="1169" spans="2:10" ht="14.25">
      <c r="B1169" s="157"/>
      <c r="C1169" s="154"/>
      <c r="D1169" s="128" t="s">
        <v>45</v>
      </c>
      <c r="E1169" s="125"/>
      <c r="F1169" s="119"/>
      <c r="G1169" s="119"/>
      <c r="H1169" s="119"/>
      <c r="I1169" s="119"/>
      <c r="J1169" s="139"/>
    </row>
    <row r="1170" spans="2:10" ht="14.25">
      <c r="B1170" s="157"/>
      <c r="C1170" s="154"/>
      <c r="D1170" s="128" t="s">
        <v>46</v>
      </c>
      <c r="E1170" s="125"/>
      <c r="F1170" s="119"/>
      <c r="G1170" s="119"/>
      <c r="H1170" s="119"/>
      <c r="I1170" s="119"/>
      <c r="J1170" s="139"/>
    </row>
    <row r="1171" spans="2:10" ht="14.25">
      <c r="B1171" s="157"/>
      <c r="C1171" s="154"/>
      <c r="D1171" s="128" t="s">
        <v>47</v>
      </c>
      <c r="E1171" s="125"/>
      <c r="F1171" s="119"/>
      <c r="G1171" s="119"/>
      <c r="H1171" s="119"/>
      <c r="I1171" s="119"/>
      <c r="J1171" s="139"/>
    </row>
    <row r="1172" spans="2:10" ht="14.25">
      <c r="B1172" s="157"/>
      <c r="C1172" s="154"/>
      <c r="D1172" s="128" t="s">
        <v>48</v>
      </c>
      <c r="E1172" s="126"/>
      <c r="F1172" s="120"/>
      <c r="G1172" s="120"/>
      <c r="H1172" s="120"/>
      <c r="I1172" s="120"/>
      <c r="J1172" s="140"/>
    </row>
    <row r="1173" spans="2:10" ht="14.25">
      <c r="B1173" s="157"/>
      <c r="C1173" s="154"/>
      <c r="D1173" s="128" t="s">
        <v>80</v>
      </c>
      <c r="E1173" s="125"/>
      <c r="F1173" s="119"/>
      <c r="G1173" s="119"/>
      <c r="H1173" s="119"/>
      <c r="I1173" s="119"/>
      <c r="J1173" s="139"/>
    </row>
    <row r="1174" spans="2:10" ht="14.25">
      <c r="B1174" s="157"/>
      <c r="C1174" s="154"/>
      <c r="D1174" s="128" t="s">
        <v>49</v>
      </c>
      <c r="E1174" s="125"/>
      <c r="F1174" s="119"/>
      <c r="G1174" s="119"/>
      <c r="H1174" s="119"/>
      <c r="I1174" s="119"/>
      <c r="J1174" s="139"/>
    </row>
    <row r="1175" spans="2:10" ht="14.25">
      <c r="B1175" s="157"/>
      <c r="C1175" s="154"/>
      <c r="D1175" s="128" t="s">
        <v>50</v>
      </c>
      <c r="E1175" s="125"/>
      <c r="F1175" s="119"/>
      <c r="G1175" s="119"/>
      <c r="H1175" s="119"/>
      <c r="I1175" s="119"/>
      <c r="J1175" s="139"/>
    </row>
    <row r="1176" spans="2:10" ht="14.25">
      <c r="B1176" s="157"/>
      <c r="C1176" s="154"/>
      <c r="D1176" s="128" t="s">
        <v>51</v>
      </c>
      <c r="E1176" s="126"/>
      <c r="F1176" s="120"/>
      <c r="G1176" s="120"/>
      <c r="H1176" s="120"/>
      <c r="I1176" s="120"/>
      <c r="J1176" s="140"/>
    </row>
    <row r="1177" spans="2:10" ht="14.25">
      <c r="B1177" s="157"/>
      <c r="C1177" s="154"/>
      <c r="D1177" s="128" t="s">
        <v>52</v>
      </c>
      <c r="E1177" s="125"/>
      <c r="F1177" s="119"/>
      <c r="G1177" s="119"/>
      <c r="H1177" s="119"/>
      <c r="I1177" s="119"/>
      <c r="J1177" s="139"/>
    </row>
    <row r="1178" spans="2:10" ht="14.25">
      <c r="B1178" s="157"/>
      <c r="C1178" s="154"/>
      <c r="D1178" s="128" t="s">
        <v>53</v>
      </c>
      <c r="E1178" s="125"/>
      <c r="F1178" s="119"/>
      <c r="G1178" s="119"/>
      <c r="H1178" s="119"/>
      <c r="I1178" s="119"/>
      <c r="J1178" s="139"/>
    </row>
    <row r="1179" spans="2:10" ht="14.25">
      <c r="B1179" s="157"/>
      <c r="C1179" s="154"/>
      <c r="D1179" s="128" t="s">
        <v>54</v>
      </c>
      <c r="E1179" s="125"/>
      <c r="F1179" s="119"/>
      <c r="G1179" s="119"/>
      <c r="H1179" s="119"/>
      <c r="I1179" s="119"/>
      <c r="J1179" s="139"/>
    </row>
    <row r="1180" spans="2:10" ht="14.25">
      <c r="B1180" s="157"/>
      <c r="C1180" s="154"/>
      <c r="D1180" s="128" t="s">
        <v>55</v>
      </c>
      <c r="E1180" s="125"/>
      <c r="F1180" s="119"/>
      <c r="G1180" s="119"/>
      <c r="H1180" s="119"/>
      <c r="I1180" s="119"/>
      <c r="J1180" s="139"/>
    </row>
    <row r="1181" spans="2:10" ht="14.25">
      <c r="B1181" s="157"/>
      <c r="C1181" s="154"/>
      <c r="D1181" s="128" t="s">
        <v>56</v>
      </c>
      <c r="E1181" s="125"/>
      <c r="F1181" s="119"/>
      <c r="G1181" s="119"/>
      <c r="H1181" s="119"/>
      <c r="I1181" s="119"/>
      <c r="J1181" s="139"/>
    </row>
    <row r="1182" spans="2:10" ht="14.25">
      <c r="B1182" s="157"/>
      <c r="C1182" s="154"/>
      <c r="D1182" s="128" t="s">
        <v>57</v>
      </c>
      <c r="E1182" s="125"/>
      <c r="F1182" s="119"/>
      <c r="G1182" s="119"/>
      <c r="H1182" s="119"/>
      <c r="I1182" s="119"/>
      <c r="J1182" s="139"/>
    </row>
    <row r="1183" spans="2:10" ht="14.25">
      <c r="B1183" s="157"/>
      <c r="C1183" s="154"/>
      <c r="D1183" s="128" t="s">
        <v>58</v>
      </c>
      <c r="E1183" s="127"/>
      <c r="F1183" s="122"/>
      <c r="G1183" s="122"/>
      <c r="H1183" s="122"/>
      <c r="I1183" s="122"/>
      <c r="J1183" s="141"/>
    </row>
    <row r="1184" spans="2:10" ht="14.25">
      <c r="B1184" s="157"/>
      <c r="C1184" s="154"/>
      <c r="D1184" s="128" t="s">
        <v>59</v>
      </c>
      <c r="E1184" s="125"/>
      <c r="F1184" s="119"/>
      <c r="G1184" s="119"/>
      <c r="H1184" s="119"/>
      <c r="I1184" s="119"/>
      <c r="J1184" s="139"/>
    </row>
    <row r="1185" spans="2:10" ht="14.25">
      <c r="B1185" s="157"/>
      <c r="C1185" s="154"/>
      <c r="D1185" s="128" t="s">
        <v>60</v>
      </c>
      <c r="E1185" s="125"/>
      <c r="F1185" s="119"/>
      <c r="G1185" s="119"/>
      <c r="H1185" s="119"/>
      <c r="I1185" s="119"/>
      <c r="J1185" s="139"/>
    </row>
    <row r="1186" spans="2:10" ht="14.25">
      <c r="B1186" s="157"/>
      <c r="C1186" s="154"/>
      <c r="D1186" s="128" t="s">
        <v>61</v>
      </c>
      <c r="E1186" s="125"/>
      <c r="F1186" s="119"/>
      <c r="G1186" s="119"/>
      <c r="H1186" s="119"/>
      <c r="I1186" s="119"/>
      <c r="J1186" s="139"/>
    </row>
    <row r="1187" spans="2:10" ht="14.25">
      <c r="B1187" s="157"/>
      <c r="C1187" s="154"/>
      <c r="D1187" s="128" t="s">
        <v>62</v>
      </c>
      <c r="E1187" s="125"/>
      <c r="F1187" s="119"/>
      <c r="G1187" s="119"/>
      <c r="H1187" s="119"/>
      <c r="I1187" s="119"/>
      <c r="J1187" s="139"/>
    </row>
    <row r="1188" spans="2:10" ht="14.25">
      <c r="B1188" s="157"/>
      <c r="C1188" s="154"/>
      <c r="D1188" s="128" t="s">
        <v>135</v>
      </c>
      <c r="E1188" s="125"/>
      <c r="F1188" s="119"/>
      <c r="G1188" s="119"/>
      <c r="H1188" s="119"/>
      <c r="I1188" s="119"/>
      <c r="J1188" s="139"/>
    </row>
    <row r="1189" spans="2:10" ht="15">
      <c r="B1189" s="157"/>
      <c r="C1189" s="154"/>
      <c r="D1189" s="129" t="s">
        <v>136</v>
      </c>
      <c r="E1189" s="144">
        <f>SUM(E1165:E1188)</f>
        <v>0</v>
      </c>
      <c r="F1189" s="144">
        <f t="shared" ref="F1189" si="672">SUM(F1165:F1188)</f>
        <v>0</v>
      </c>
      <c r="G1189" s="144">
        <f t="shared" ref="G1189" si="673">SUM(G1165:G1188)</f>
        <v>0</v>
      </c>
      <c r="H1189" s="144">
        <f t="shared" ref="H1189" si="674">SUM(H1165:H1188)</f>
        <v>0</v>
      </c>
      <c r="I1189" s="144">
        <f t="shared" ref="I1189" si="675">SUM(I1165:I1188)</f>
        <v>0</v>
      </c>
      <c r="J1189" s="147">
        <f t="shared" ref="J1189" si="676">SUM(J1165:J1188)</f>
        <v>0</v>
      </c>
    </row>
    <row r="1190" spans="2:10" ht="15">
      <c r="B1190" s="157"/>
      <c r="C1190" s="154"/>
      <c r="D1190" s="130" t="s">
        <v>137</v>
      </c>
      <c r="E1190" s="126"/>
      <c r="F1190" s="120"/>
      <c r="G1190" s="120"/>
      <c r="H1190" s="120"/>
      <c r="I1190" s="120"/>
      <c r="J1190" s="140"/>
    </row>
    <row r="1191" spans="2:10">
      <c r="B1191" s="157"/>
      <c r="C1191" s="154"/>
      <c r="D1191" s="131" t="s">
        <v>63</v>
      </c>
      <c r="E1191" s="125"/>
      <c r="F1191" s="119"/>
      <c r="G1191" s="119"/>
      <c r="H1191" s="119"/>
      <c r="I1191" s="119"/>
      <c r="J1191" s="139"/>
    </row>
    <row r="1192" spans="2:10">
      <c r="B1192" s="157"/>
      <c r="C1192" s="154"/>
      <c r="D1192" s="131" t="s">
        <v>64</v>
      </c>
      <c r="E1192" s="125"/>
      <c r="F1192" s="119"/>
      <c r="G1192" s="119"/>
      <c r="H1192" s="119"/>
      <c r="I1192" s="119"/>
      <c r="J1192" s="139"/>
    </row>
    <row r="1193" spans="2:10">
      <c r="B1193" s="157"/>
      <c r="C1193" s="154"/>
      <c r="D1193" s="131" t="s">
        <v>65</v>
      </c>
      <c r="E1193" s="125"/>
      <c r="F1193" s="119"/>
      <c r="G1193" s="119"/>
      <c r="H1193" s="119"/>
      <c r="I1193" s="119"/>
      <c r="J1193" s="139"/>
    </row>
    <row r="1194" spans="2:10">
      <c r="B1194" s="157"/>
      <c r="C1194" s="154"/>
      <c r="D1194" s="131" t="s">
        <v>138</v>
      </c>
      <c r="E1194" s="126"/>
      <c r="F1194" s="120"/>
      <c r="G1194" s="120"/>
      <c r="H1194" s="120"/>
      <c r="I1194" s="120"/>
      <c r="J1194" s="140"/>
    </row>
    <row r="1195" spans="2:10">
      <c r="B1195" s="157"/>
      <c r="C1195" s="154"/>
      <c r="D1195" s="131" t="s">
        <v>66</v>
      </c>
      <c r="E1195" s="125"/>
      <c r="F1195" s="119"/>
      <c r="G1195" s="119"/>
      <c r="H1195" s="119"/>
      <c r="I1195" s="119"/>
      <c r="J1195" s="139"/>
    </row>
    <row r="1196" spans="2:10">
      <c r="B1196" s="157"/>
      <c r="C1196" s="154"/>
      <c r="D1196" s="131" t="s">
        <v>34</v>
      </c>
      <c r="E1196" s="125"/>
      <c r="F1196" s="119"/>
      <c r="G1196" s="119"/>
      <c r="H1196" s="119"/>
      <c r="I1196" s="119"/>
      <c r="J1196" s="139"/>
    </row>
    <row r="1197" spans="2:10">
      <c r="B1197" s="157"/>
      <c r="C1197" s="154"/>
      <c r="D1197" s="131" t="s">
        <v>67</v>
      </c>
      <c r="E1197" s="125"/>
      <c r="F1197" s="119"/>
      <c r="G1197" s="119"/>
      <c r="H1197" s="119"/>
      <c r="I1197" s="119"/>
      <c r="J1197" s="139"/>
    </row>
    <row r="1198" spans="2:10">
      <c r="B1198" s="157"/>
      <c r="C1198" s="154"/>
      <c r="D1198" s="131" t="s">
        <v>139</v>
      </c>
      <c r="E1198" s="125"/>
      <c r="F1198" s="119"/>
      <c r="G1198" s="119"/>
      <c r="H1198" s="119"/>
      <c r="I1198" s="119"/>
      <c r="J1198" s="139"/>
    </row>
    <row r="1199" spans="2:10">
      <c r="B1199" s="157"/>
      <c r="C1199" s="154"/>
      <c r="D1199" s="131" t="s">
        <v>140</v>
      </c>
      <c r="E1199" s="125"/>
      <c r="F1199" s="119"/>
      <c r="G1199" s="119"/>
      <c r="H1199" s="119"/>
      <c r="I1199" s="119"/>
      <c r="J1199" s="139"/>
    </row>
    <row r="1200" spans="2:10">
      <c r="B1200" s="157"/>
      <c r="C1200" s="154"/>
      <c r="D1200" s="131" t="s">
        <v>141</v>
      </c>
      <c r="E1200" s="125"/>
      <c r="F1200" s="119"/>
      <c r="G1200" s="119"/>
      <c r="H1200" s="119"/>
      <c r="I1200" s="119"/>
      <c r="J1200" s="139"/>
    </row>
    <row r="1201" spans="2:10" ht="15">
      <c r="B1201" s="157"/>
      <c r="C1201" s="154"/>
      <c r="D1201" s="129" t="s">
        <v>136</v>
      </c>
      <c r="E1201" s="144">
        <f>SUM(E1191:E1200)</f>
        <v>0</v>
      </c>
      <c r="F1201" s="144">
        <f t="shared" ref="F1201" si="677">SUM(F1191:F1200)</f>
        <v>0</v>
      </c>
      <c r="G1201" s="144">
        <f t="shared" ref="G1201" si="678">SUM(G1191:G1200)</f>
        <v>0</v>
      </c>
      <c r="H1201" s="144">
        <f t="shared" ref="H1201" si="679">SUM(H1191:H1200)</f>
        <v>0</v>
      </c>
      <c r="I1201" s="144">
        <f t="shared" ref="I1201" si="680">SUM(I1191:I1200)</f>
        <v>0</v>
      </c>
      <c r="J1201" s="147">
        <f t="shared" ref="J1201" si="681">SUM(J1191:J1200)</f>
        <v>0</v>
      </c>
    </row>
    <row r="1202" spans="2:10" ht="15">
      <c r="B1202" s="157"/>
      <c r="C1202" s="154"/>
      <c r="D1202" s="130" t="s">
        <v>142</v>
      </c>
      <c r="E1202" s="125"/>
      <c r="F1202" s="119"/>
      <c r="G1202" s="119"/>
      <c r="H1202" s="119"/>
      <c r="I1202" s="119"/>
      <c r="J1202" s="139"/>
    </row>
    <row r="1203" spans="2:10">
      <c r="B1203" s="157"/>
      <c r="C1203" s="154"/>
      <c r="D1203" s="131" t="s">
        <v>68</v>
      </c>
      <c r="E1203" s="125"/>
      <c r="F1203" s="119"/>
      <c r="G1203" s="119"/>
      <c r="H1203" s="119"/>
      <c r="I1203" s="119"/>
      <c r="J1203" s="139"/>
    </row>
    <row r="1204" spans="2:10">
      <c r="B1204" s="157"/>
      <c r="C1204" s="154"/>
      <c r="D1204" s="131" t="s">
        <v>143</v>
      </c>
      <c r="E1204" s="125"/>
      <c r="F1204" s="119"/>
      <c r="G1204" s="119"/>
      <c r="H1204" s="119"/>
      <c r="I1204" s="119"/>
      <c r="J1204" s="139"/>
    </row>
    <row r="1205" spans="2:10" ht="15">
      <c r="B1205" s="157"/>
      <c r="C1205" s="154"/>
      <c r="D1205" s="129" t="s">
        <v>144</v>
      </c>
      <c r="E1205" s="144">
        <f>SUM(E1203:E1204)</f>
        <v>0</v>
      </c>
      <c r="F1205" s="144">
        <f t="shared" ref="F1205" si="682">SUM(F1203:F1204)</f>
        <v>0</v>
      </c>
      <c r="G1205" s="144">
        <f t="shared" ref="G1205" si="683">SUM(G1203:G1204)</f>
        <v>0</v>
      </c>
      <c r="H1205" s="144">
        <f t="shared" ref="H1205" si="684">SUM(H1203:H1204)</f>
        <v>0</v>
      </c>
      <c r="I1205" s="144">
        <f t="shared" ref="I1205" si="685">SUM(I1203:I1204)</f>
        <v>0</v>
      </c>
      <c r="J1205" s="147">
        <f t="shared" ref="J1205" si="686">SUM(J1203:J1204)</f>
        <v>0</v>
      </c>
    </row>
    <row r="1206" spans="2:10" ht="15">
      <c r="B1206" s="157"/>
      <c r="C1206" s="154"/>
      <c r="D1206" s="132" t="s">
        <v>145</v>
      </c>
      <c r="E1206" s="145">
        <f>E1205+E1201+E1189</f>
        <v>0</v>
      </c>
      <c r="F1206" s="145">
        <f t="shared" ref="F1206" si="687">F1205+F1201+F1189</f>
        <v>0</v>
      </c>
      <c r="G1206" s="145">
        <f t="shared" ref="G1206" si="688">G1205+G1201+G1189</f>
        <v>0</v>
      </c>
      <c r="H1206" s="145">
        <f t="shared" ref="H1206" si="689">H1205+H1201+H1189</f>
        <v>0</v>
      </c>
      <c r="I1206" s="145">
        <f t="shared" ref="I1206" si="690">I1205+I1201+I1189</f>
        <v>0</v>
      </c>
      <c r="J1206" s="148">
        <f t="shared" ref="J1206" si="691">J1205+J1201+J1189</f>
        <v>0</v>
      </c>
    </row>
    <row r="1207" spans="2:10" ht="15">
      <c r="B1207" s="157"/>
      <c r="C1207" s="154"/>
      <c r="D1207" s="130" t="s">
        <v>146</v>
      </c>
      <c r="E1207" s="125"/>
      <c r="F1207" s="119"/>
      <c r="G1207" s="119"/>
      <c r="H1207" s="119"/>
      <c r="I1207" s="119"/>
      <c r="J1207" s="139"/>
    </row>
    <row r="1208" spans="2:10">
      <c r="B1208" s="157"/>
      <c r="C1208" s="154"/>
      <c r="D1208" s="131" t="s">
        <v>69</v>
      </c>
      <c r="E1208" s="126"/>
      <c r="F1208" s="120"/>
      <c r="G1208" s="120"/>
      <c r="H1208" s="120"/>
      <c r="I1208" s="120"/>
      <c r="J1208" s="140"/>
    </row>
    <row r="1209" spans="2:10">
      <c r="B1209" s="157"/>
      <c r="C1209" s="154"/>
      <c r="D1209" s="131" t="s">
        <v>70</v>
      </c>
      <c r="E1209" s="125"/>
      <c r="F1209" s="119"/>
      <c r="G1209" s="119"/>
      <c r="H1209" s="119"/>
      <c r="I1209" s="119"/>
      <c r="J1209" s="139"/>
    </row>
    <row r="1210" spans="2:10">
      <c r="B1210" s="157"/>
      <c r="C1210" s="154"/>
      <c r="D1210" s="131" t="s">
        <v>71</v>
      </c>
      <c r="E1210" s="125"/>
      <c r="F1210" s="119"/>
      <c r="G1210" s="119"/>
      <c r="H1210" s="119"/>
      <c r="I1210" s="119"/>
      <c r="J1210" s="139"/>
    </row>
    <row r="1211" spans="2:10">
      <c r="B1211" s="157"/>
      <c r="C1211" s="154"/>
      <c r="D1211" s="131" t="s">
        <v>72</v>
      </c>
      <c r="E1211" s="125"/>
      <c r="F1211" s="119"/>
      <c r="G1211" s="119"/>
      <c r="H1211" s="119"/>
      <c r="I1211" s="119"/>
      <c r="J1211" s="139"/>
    </row>
    <row r="1212" spans="2:10">
      <c r="B1212" s="157"/>
      <c r="C1212" s="154"/>
      <c r="D1212" s="131" t="s">
        <v>73</v>
      </c>
      <c r="E1212" s="126"/>
      <c r="F1212" s="120"/>
      <c r="G1212" s="120"/>
      <c r="H1212" s="120"/>
      <c r="I1212" s="120"/>
      <c r="J1212" s="140"/>
    </row>
    <row r="1213" spans="2:10">
      <c r="B1213" s="157"/>
      <c r="C1213" s="154"/>
      <c r="D1213" s="131" t="s">
        <v>147</v>
      </c>
      <c r="E1213" s="125"/>
      <c r="F1213" s="119"/>
      <c r="G1213" s="119"/>
      <c r="H1213" s="119"/>
      <c r="I1213" s="119"/>
      <c r="J1213" s="139"/>
    </row>
    <row r="1214" spans="2:10">
      <c r="B1214" s="157"/>
      <c r="C1214" s="154"/>
      <c r="D1214" s="131" t="s">
        <v>148</v>
      </c>
      <c r="E1214" s="125"/>
      <c r="F1214" s="119"/>
      <c r="G1214" s="119"/>
      <c r="H1214" s="119"/>
      <c r="I1214" s="119"/>
      <c r="J1214" s="139"/>
    </row>
    <row r="1215" spans="2:10">
      <c r="B1215" s="157"/>
      <c r="C1215" s="154"/>
      <c r="D1215" s="131" t="s">
        <v>149</v>
      </c>
      <c r="E1215" s="125"/>
      <c r="F1215" s="119"/>
      <c r="G1215" s="119"/>
      <c r="H1215" s="119"/>
      <c r="I1215" s="119"/>
      <c r="J1215" s="139"/>
    </row>
    <row r="1216" spans="2:10">
      <c r="B1216" s="157"/>
      <c r="C1216" s="154"/>
      <c r="D1216" s="131" t="s">
        <v>110</v>
      </c>
      <c r="E1216" s="125"/>
      <c r="F1216" s="119"/>
      <c r="G1216" s="119"/>
      <c r="H1216" s="119"/>
      <c r="I1216" s="119"/>
      <c r="J1216" s="139"/>
    </row>
    <row r="1217" spans="2:10">
      <c r="B1217" s="157"/>
      <c r="C1217" s="154"/>
      <c r="D1217" s="131" t="s">
        <v>150</v>
      </c>
      <c r="E1217" s="125"/>
      <c r="F1217" s="119"/>
      <c r="G1217" s="119"/>
      <c r="H1217" s="119"/>
      <c r="I1217" s="119"/>
      <c r="J1217" s="139"/>
    </row>
    <row r="1218" spans="2:10" ht="15">
      <c r="B1218" s="157"/>
      <c r="C1218" s="154"/>
      <c r="D1218" s="129" t="s">
        <v>151</v>
      </c>
      <c r="E1218" s="144">
        <f>SUM(E1208:E1217)</f>
        <v>0</v>
      </c>
      <c r="F1218" s="144">
        <f t="shared" ref="F1218" si="692">SUM(F1208:F1217)</f>
        <v>0</v>
      </c>
      <c r="G1218" s="144">
        <f t="shared" ref="G1218" si="693">SUM(G1208:G1217)</f>
        <v>0</v>
      </c>
      <c r="H1218" s="144">
        <f t="shared" ref="H1218" si="694">SUM(H1208:H1217)</f>
        <v>0</v>
      </c>
      <c r="I1218" s="144">
        <f t="shared" ref="I1218" si="695">SUM(I1208:I1217)</f>
        <v>0</v>
      </c>
      <c r="J1218" s="147">
        <f t="shared" ref="J1218" si="696">SUM(J1208:J1217)</f>
        <v>0</v>
      </c>
    </row>
    <row r="1219" spans="2:10" ht="15">
      <c r="B1219" s="157"/>
      <c r="C1219" s="154"/>
      <c r="D1219" s="133" t="s">
        <v>152</v>
      </c>
      <c r="E1219" s="127"/>
      <c r="F1219" s="122"/>
      <c r="G1219" s="122"/>
      <c r="H1219" s="122"/>
      <c r="I1219" s="122"/>
      <c r="J1219" s="141"/>
    </row>
    <row r="1220" spans="2:10">
      <c r="B1220" s="157"/>
      <c r="C1220" s="154"/>
      <c r="D1220" s="131" t="s">
        <v>112</v>
      </c>
      <c r="E1220" s="125"/>
      <c r="F1220" s="119"/>
      <c r="G1220" s="119"/>
      <c r="H1220" s="119"/>
      <c r="I1220" s="119"/>
      <c r="J1220" s="139"/>
    </row>
    <row r="1221" spans="2:10" ht="15.75">
      <c r="B1221" s="157"/>
      <c r="C1221" s="154"/>
      <c r="D1221" s="134" t="s">
        <v>151</v>
      </c>
      <c r="E1221" s="144">
        <f>E1220</f>
        <v>0</v>
      </c>
      <c r="F1221" s="144">
        <f t="shared" ref="F1221" si="697">F1220</f>
        <v>0</v>
      </c>
      <c r="G1221" s="144">
        <f t="shared" ref="G1221" si="698">G1220</f>
        <v>0</v>
      </c>
      <c r="H1221" s="144">
        <f t="shared" ref="H1221" si="699">H1220</f>
        <v>0</v>
      </c>
      <c r="I1221" s="144">
        <f t="shared" ref="I1221" si="700">I1220</f>
        <v>0</v>
      </c>
      <c r="J1221" s="147">
        <f t="shared" ref="J1221" si="701">J1220</f>
        <v>0</v>
      </c>
    </row>
    <row r="1222" spans="2:10" ht="16.5" thickBot="1">
      <c r="B1222" s="158"/>
      <c r="C1222" s="155"/>
      <c r="D1222" s="142" t="s">
        <v>153</v>
      </c>
      <c r="E1222" s="146">
        <f>E1206+E1218+E1221</f>
        <v>0</v>
      </c>
      <c r="F1222" s="146">
        <f t="shared" ref="F1222" si="702">F1206+F1218+F1221</f>
        <v>0</v>
      </c>
      <c r="G1222" s="146">
        <f t="shared" ref="G1222" si="703">G1206+G1218+G1221</f>
        <v>0</v>
      </c>
      <c r="H1222" s="146">
        <f t="shared" ref="H1222" si="704">H1206+H1218+H1221</f>
        <v>0</v>
      </c>
      <c r="I1222" s="146">
        <f t="shared" ref="I1222" si="705">I1206+I1218+I1221</f>
        <v>0</v>
      </c>
      <c r="J1222" s="149">
        <f t="shared" ref="J1222" si="706">J1206+J1218+J1221</f>
        <v>0</v>
      </c>
    </row>
    <row r="1223" spans="2:10" ht="15" customHeight="1">
      <c r="B1223" s="156">
        <v>22</v>
      </c>
      <c r="C1223" s="153" t="s">
        <v>176</v>
      </c>
      <c r="D1223" s="135" t="s">
        <v>154</v>
      </c>
      <c r="E1223" s="136"/>
      <c r="F1223" s="137"/>
      <c r="G1223" s="137"/>
      <c r="H1223" s="137"/>
      <c r="I1223" s="137"/>
      <c r="J1223" s="138"/>
    </row>
    <row r="1224" spans="2:10" ht="14.25" customHeight="1">
      <c r="B1224" s="157"/>
      <c r="C1224" s="154"/>
      <c r="D1224" s="128" t="s">
        <v>43</v>
      </c>
      <c r="E1224" s="125"/>
      <c r="F1224" s="119"/>
      <c r="G1224" s="119"/>
      <c r="H1224" s="119"/>
      <c r="I1224" s="119"/>
      <c r="J1224" s="139"/>
    </row>
    <row r="1225" spans="2:10" ht="14.25" customHeight="1">
      <c r="B1225" s="157"/>
      <c r="C1225" s="154"/>
      <c r="D1225" s="128" t="s">
        <v>44</v>
      </c>
      <c r="E1225" s="125"/>
      <c r="F1225" s="119"/>
      <c r="G1225" s="119"/>
      <c r="H1225" s="119"/>
      <c r="I1225" s="119"/>
      <c r="J1225" s="139"/>
    </row>
    <row r="1226" spans="2:10" ht="14.25" customHeight="1">
      <c r="B1226" s="157"/>
      <c r="C1226" s="154"/>
      <c r="D1226" s="128" t="s">
        <v>79</v>
      </c>
      <c r="E1226" s="125"/>
      <c r="F1226" s="119"/>
      <c r="G1226" s="119"/>
      <c r="H1226" s="119"/>
      <c r="I1226" s="119"/>
      <c r="J1226" s="139"/>
    </row>
    <row r="1227" spans="2:10" ht="14.25" customHeight="1">
      <c r="B1227" s="157"/>
      <c r="C1227" s="154"/>
      <c r="D1227" s="128" t="s">
        <v>45</v>
      </c>
      <c r="E1227" s="125"/>
      <c r="F1227" s="119"/>
      <c r="G1227" s="119"/>
      <c r="H1227" s="119"/>
      <c r="I1227" s="119"/>
      <c r="J1227" s="139"/>
    </row>
    <row r="1228" spans="2:10" ht="14.25" customHeight="1">
      <c r="B1228" s="157"/>
      <c r="C1228" s="154"/>
      <c r="D1228" s="128" t="s">
        <v>46</v>
      </c>
      <c r="E1228" s="125"/>
      <c r="F1228" s="119"/>
      <c r="G1228" s="119"/>
      <c r="H1228" s="119"/>
      <c r="I1228" s="119"/>
      <c r="J1228" s="139"/>
    </row>
    <row r="1229" spans="2:10" ht="14.25" customHeight="1">
      <c r="B1229" s="157"/>
      <c r="C1229" s="154"/>
      <c r="D1229" s="128" t="s">
        <v>47</v>
      </c>
      <c r="E1229" s="125"/>
      <c r="F1229" s="119"/>
      <c r="G1229" s="119"/>
      <c r="H1229" s="119"/>
      <c r="I1229" s="119"/>
      <c r="J1229" s="139"/>
    </row>
    <row r="1230" spans="2:10" ht="14.25" customHeight="1">
      <c r="B1230" s="157"/>
      <c r="C1230" s="154"/>
      <c r="D1230" s="128" t="s">
        <v>48</v>
      </c>
      <c r="E1230" s="126"/>
      <c r="F1230" s="120"/>
      <c r="G1230" s="120"/>
      <c r="H1230" s="120"/>
      <c r="I1230" s="120"/>
      <c r="J1230" s="140"/>
    </row>
    <row r="1231" spans="2:10" ht="14.25" customHeight="1">
      <c r="B1231" s="157"/>
      <c r="C1231" s="154"/>
      <c r="D1231" s="128" t="s">
        <v>80</v>
      </c>
      <c r="E1231" s="125"/>
      <c r="F1231" s="119"/>
      <c r="G1231" s="119"/>
      <c r="H1231" s="119"/>
      <c r="I1231" s="119"/>
      <c r="J1231" s="139"/>
    </row>
    <row r="1232" spans="2:10" ht="14.25" customHeight="1">
      <c r="B1232" s="157"/>
      <c r="C1232" s="154"/>
      <c r="D1232" s="128" t="s">
        <v>49</v>
      </c>
      <c r="E1232" s="125"/>
      <c r="F1232" s="119"/>
      <c r="G1232" s="119"/>
      <c r="H1232" s="119"/>
      <c r="I1232" s="119"/>
      <c r="J1232" s="139"/>
    </row>
    <row r="1233" spans="2:10" ht="14.25" customHeight="1">
      <c r="B1233" s="157"/>
      <c r="C1233" s="154"/>
      <c r="D1233" s="128" t="s">
        <v>50</v>
      </c>
      <c r="E1233" s="125"/>
      <c r="F1233" s="119"/>
      <c r="G1233" s="119"/>
      <c r="H1233" s="119"/>
      <c r="I1233" s="119"/>
      <c r="J1233" s="139"/>
    </row>
    <row r="1234" spans="2:10" ht="14.25" customHeight="1">
      <c r="B1234" s="157"/>
      <c r="C1234" s="154"/>
      <c r="D1234" s="128" t="s">
        <v>51</v>
      </c>
      <c r="E1234" s="126"/>
      <c r="F1234" s="120"/>
      <c r="G1234" s="120"/>
      <c r="H1234" s="120"/>
      <c r="I1234" s="120"/>
      <c r="J1234" s="140"/>
    </row>
    <row r="1235" spans="2:10" ht="14.25" customHeight="1">
      <c r="B1235" s="157"/>
      <c r="C1235" s="154"/>
      <c r="D1235" s="128" t="s">
        <v>52</v>
      </c>
      <c r="E1235" s="125"/>
      <c r="F1235" s="119"/>
      <c r="G1235" s="119"/>
      <c r="H1235" s="119"/>
      <c r="I1235" s="119"/>
      <c r="J1235" s="139"/>
    </row>
    <row r="1236" spans="2:10" ht="14.25" customHeight="1">
      <c r="B1236" s="157"/>
      <c r="C1236" s="154"/>
      <c r="D1236" s="128" t="s">
        <v>53</v>
      </c>
      <c r="E1236" s="125"/>
      <c r="F1236" s="119"/>
      <c r="G1236" s="119"/>
      <c r="H1236" s="119"/>
      <c r="I1236" s="119"/>
      <c r="J1236" s="139"/>
    </row>
    <row r="1237" spans="2:10" ht="14.25" customHeight="1">
      <c r="B1237" s="157"/>
      <c r="C1237" s="154"/>
      <c r="D1237" s="128" t="s">
        <v>54</v>
      </c>
      <c r="E1237" s="125"/>
      <c r="F1237" s="119"/>
      <c r="G1237" s="119"/>
      <c r="H1237" s="119"/>
      <c r="I1237" s="119"/>
      <c r="J1237" s="139"/>
    </row>
    <row r="1238" spans="2:10" ht="14.25" customHeight="1">
      <c r="B1238" s="157"/>
      <c r="C1238" s="154"/>
      <c r="D1238" s="128" t="s">
        <v>55</v>
      </c>
      <c r="E1238" s="125"/>
      <c r="F1238" s="119"/>
      <c r="G1238" s="119"/>
      <c r="H1238" s="119"/>
      <c r="I1238" s="119"/>
      <c r="J1238" s="139"/>
    </row>
    <row r="1239" spans="2:10" ht="14.25" customHeight="1">
      <c r="B1239" s="157"/>
      <c r="C1239" s="154"/>
      <c r="D1239" s="128" t="s">
        <v>56</v>
      </c>
      <c r="E1239" s="125"/>
      <c r="F1239" s="119"/>
      <c r="G1239" s="119"/>
      <c r="H1239" s="119"/>
      <c r="I1239" s="119"/>
      <c r="J1239" s="139"/>
    </row>
    <row r="1240" spans="2:10" ht="14.25" customHeight="1">
      <c r="B1240" s="157"/>
      <c r="C1240" s="154"/>
      <c r="D1240" s="128" t="s">
        <v>57</v>
      </c>
      <c r="E1240" s="125"/>
      <c r="F1240" s="119"/>
      <c r="G1240" s="119"/>
      <c r="H1240" s="119"/>
      <c r="I1240" s="119"/>
      <c r="J1240" s="139"/>
    </row>
    <row r="1241" spans="2:10" ht="14.25" customHeight="1">
      <c r="B1241" s="157"/>
      <c r="C1241" s="154"/>
      <c r="D1241" s="128" t="s">
        <v>58</v>
      </c>
      <c r="E1241" s="127"/>
      <c r="F1241" s="122"/>
      <c r="G1241" s="122"/>
      <c r="H1241" s="122"/>
      <c r="I1241" s="122"/>
      <c r="J1241" s="141"/>
    </row>
    <row r="1242" spans="2:10" ht="14.25" customHeight="1">
      <c r="B1242" s="157"/>
      <c r="C1242" s="154"/>
      <c r="D1242" s="128" t="s">
        <v>59</v>
      </c>
      <c r="E1242" s="125"/>
      <c r="F1242" s="119"/>
      <c r="G1242" s="119"/>
      <c r="H1242" s="119"/>
      <c r="I1242" s="119"/>
      <c r="J1242" s="139"/>
    </row>
    <row r="1243" spans="2:10" ht="14.25" customHeight="1">
      <c r="B1243" s="157"/>
      <c r="C1243" s="154"/>
      <c r="D1243" s="128" t="s">
        <v>60</v>
      </c>
      <c r="E1243" s="125"/>
      <c r="F1243" s="119"/>
      <c r="G1243" s="119"/>
      <c r="H1243" s="119"/>
      <c r="I1243" s="119"/>
      <c r="J1243" s="139"/>
    </row>
    <row r="1244" spans="2:10" ht="14.25" customHeight="1">
      <c r="B1244" s="157"/>
      <c r="C1244" s="154"/>
      <c r="D1244" s="128" t="s">
        <v>61</v>
      </c>
      <c r="E1244" s="125"/>
      <c r="F1244" s="119"/>
      <c r="G1244" s="119"/>
      <c r="H1244" s="119"/>
      <c r="I1244" s="119"/>
      <c r="J1244" s="139"/>
    </row>
    <row r="1245" spans="2:10" ht="14.25" customHeight="1">
      <c r="B1245" s="157"/>
      <c r="C1245" s="154"/>
      <c r="D1245" s="128" t="s">
        <v>62</v>
      </c>
      <c r="E1245" s="125"/>
      <c r="F1245" s="119"/>
      <c r="G1245" s="119"/>
      <c r="H1245" s="119"/>
      <c r="I1245" s="119"/>
      <c r="J1245" s="139"/>
    </row>
    <row r="1246" spans="2:10" ht="14.25" customHeight="1">
      <c r="B1246" s="157"/>
      <c r="C1246" s="154"/>
      <c r="D1246" s="128" t="s">
        <v>135</v>
      </c>
      <c r="E1246" s="125"/>
      <c r="F1246" s="119"/>
      <c r="G1246" s="119"/>
      <c r="H1246" s="119"/>
      <c r="I1246" s="119"/>
      <c r="J1246" s="139"/>
    </row>
    <row r="1247" spans="2:10" ht="15" customHeight="1">
      <c r="B1247" s="157"/>
      <c r="C1247" s="154"/>
      <c r="D1247" s="129" t="s">
        <v>136</v>
      </c>
      <c r="E1247" s="144">
        <f>SUM(E1223:E1246)</f>
        <v>0</v>
      </c>
      <c r="F1247" s="144">
        <f t="shared" ref="F1247" si="707">SUM(F1223:F1246)</f>
        <v>0</v>
      </c>
      <c r="G1247" s="144">
        <f t="shared" ref="G1247" si="708">SUM(G1223:G1246)</f>
        <v>0</v>
      </c>
      <c r="H1247" s="144">
        <f t="shared" ref="H1247" si="709">SUM(H1223:H1246)</f>
        <v>0</v>
      </c>
      <c r="I1247" s="144">
        <f t="shared" ref="I1247" si="710">SUM(I1223:I1246)</f>
        <v>0</v>
      </c>
      <c r="J1247" s="147">
        <f t="shared" ref="J1247" si="711">SUM(J1223:J1246)</f>
        <v>0</v>
      </c>
    </row>
    <row r="1248" spans="2:10" ht="15" customHeight="1">
      <c r="B1248" s="157"/>
      <c r="C1248" s="154"/>
      <c r="D1248" s="130" t="s">
        <v>137</v>
      </c>
      <c r="E1248" s="126"/>
      <c r="F1248" s="120"/>
      <c r="G1248" s="120"/>
      <c r="H1248" s="120"/>
      <c r="I1248" s="120"/>
      <c r="J1248" s="140"/>
    </row>
    <row r="1249" spans="2:10" ht="12.75" customHeight="1">
      <c r="B1249" s="157"/>
      <c r="C1249" s="154"/>
      <c r="D1249" s="131" t="s">
        <v>63</v>
      </c>
      <c r="E1249" s="125"/>
      <c r="F1249" s="119"/>
      <c r="G1249" s="119"/>
      <c r="H1249" s="119"/>
      <c r="I1249" s="119"/>
      <c r="J1249" s="139"/>
    </row>
    <row r="1250" spans="2:10" ht="12.75" customHeight="1">
      <c r="B1250" s="157"/>
      <c r="C1250" s="154"/>
      <c r="D1250" s="131" t="s">
        <v>64</v>
      </c>
      <c r="E1250" s="125"/>
      <c r="F1250" s="119"/>
      <c r="G1250" s="119"/>
      <c r="H1250" s="119"/>
      <c r="I1250" s="119"/>
      <c r="J1250" s="139"/>
    </row>
    <row r="1251" spans="2:10" ht="12.75" customHeight="1">
      <c r="B1251" s="157"/>
      <c r="C1251" s="154"/>
      <c r="D1251" s="131" t="s">
        <v>65</v>
      </c>
      <c r="E1251" s="125"/>
      <c r="F1251" s="119"/>
      <c r="G1251" s="119"/>
      <c r="H1251" s="119"/>
      <c r="I1251" s="119"/>
      <c r="J1251" s="139"/>
    </row>
    <row r="1252" spans="2:10" ht="12.75" customHeight="1">
      <c r="B1252" s="157"/>
      <c r="C1252" s="154"/>
      <c r="D1252" s="131" t="s">
        <v>138</v>
      </c>
      <c r="E1252" s="126"/>
      <c r="F1252" s="120"/>
      <c r="G1252" s="120"/>
      <c r="H1252" s="120"/>
      <c r="I1252" s="120"/>
      <c r="J1252" s="140"/>
    </row>
    <row r="1253" spans="2:10" ht="12.75" customHeight="1">
      <c r="B1253" s="157"/>
      <c r="C1253" s="154"/>
      <c r="D1253" s="131" t="s">
        <v>66</v>
      </c>
      <c r="E1253" s="125"/>
      <c r="F1253" s="119"/>
      <c r="G1253" s="119"/>
      <c r="H1253" s="119"/>
      <c r="I1253" s="119"/>
      <c r="J1253" s="139"/>
    </row>
    <row r="1254" spans="2:10" ht="12.75" customHeight="1">
      <c r="B1254" s="157"/>
      <c r="C1254" s="154"/>
      <c r="D1254" s="131" t="s">
        <v>34</v>
      </c>
      <c r="E1254" s="125"/>
      <c r="F1254" s="119"/>
      <c r="G1254" s="119"/>
      <c r="H1254" s="119"/>
      <c r="I1254" s="119"/>
      <c r="J1254" s="139"/>
    </row>
    <row r="1255" spans="2:10" ht="12.75" customHeight="1">
      <c r="B1255" s="157"/>
      <c r="C1255" s="154"/>
      <c r="D1255" s="131" t="s">
        <v>67</v>
      </c>
      <c r="E1255" s="125"/>
      <c r="F1255" s="119"/>
      <c r="G1255" s="119"/>
      <c r="H1255" s="119"/>
      <c r="I1255" s="119"/>
      <c r="J1255" s="139"/>
    </row>
    <row r="1256" spans="2:10" ht="12.75" customHeight="1">
      <c r="B1256" s="157"/>
      <c r="C1256" s="154"/>
      <c r="D1256" s="131" t="s">
        <v>139</v>
      </c>
      <c r="E1256" s="125"/>
      <c r="F1256" s="119"/>
      <c r="G1256" s="119"/>
      <c r="H1256" s="119"/>
      <c r="I1256" s="119"/>
      <c r="J1256" s="139"/>
    </row>
    <row r="1257" spans="2:10" ht="12.75" customHeight="1">
      <c r="B1257" s="157"/>
      <c r="C1257" s="154"/>
      <c r="D1257" s="131" t="s">
        <v>140</v>
      </c>
      <c r="E1257" s="125"/>
      <c r="F1257" s="119"/>
      <c r="G1257" s="119"/>
      <c r="H1257" s="119"/>
      <c r="I1257" s="119"/>
      <c r="J1257" s="139"/>
    </row>
    <row r="1258" spans="2:10" ht="12.75" customHeight="1">
      <c r="B1258" s="157"/>
      <c r="C1258" s="154"/>
      <c r="D1258" s="131" t="s">
        <v>141</v>
      </c>
      <c r="E1258" s="125"/>
      <c r="F1258" s="119"/>
      <c r="G1258" s="119"/>
      <c r="H1258" s="119"/>
      <c r="I1258" s="119"/>
      <c r="J1258" s="139"/>
    </row>
    <row r="1259" spans="2:10" ht="15" customHeight="1">
      <c r="B1259" s="157"/>
      <c r="C1259" s="154"/>
      <c r="D1259" s="129" t="s">
        <v>136</v>
      </c>
      <c r="E1259" s="144">
        <f>SUM(E1249:E1258)</f>
        <v>0</v>
      </c>
      <c r="F1259" s="144">
        <f t="shared" ref="F1259" si="712">SUM(F1249:F1258)</f>
        <v>0</v>
      </c>
      <c r="G1259" s="144">
        <f t="shared" ref="G1259" si="713">SUM(G1249:G1258)</f>
        <v>0</v>
      </c>
      <c r="H1259" s="144">
        <f t="shared" ref="H1259" si="714">SUM(H1249:H1258)</f>
        <v>0</v>
      </c>
      <c r="I1259" s="144">
        <f t="shared" ref="I1259" si="715">SUM(I1249:I1258)</f>
        <v>0</v>
      </c>
      <c r="J1259" s="147">
        <f t="shared" ref="J1259" si="716">SUM(J1249:J1258)</f>
        <v>0</v>
      </c>
    </row>
    <row r="1260" spans="2:10" ht="15" customHeight="1">
      <c r="B1260" s="157"/>
      <c r="C1260" s="154"/>
      <c r="D1260" s="130" t="s">
        <v>142</v>
      </c>
      <c r="E1260" s="125"/>
      <c r="F1260" s="119"/>
      <c r="G1260" s="119"/>
      <c r="H1260" s="119"/>
      <c r="I1260" s="119"/>
      <c r="J1260" s="139"/>
    </row>
    <row r="1261" spans="2:10" ht="12.75" customHeight="1">
      <c r="B1261" s="157"/>
      <c r="C1261" s="154"/>
      <c r="D1261" s="131" t="s">
        <v>68</v>
      </c>
      <c r="E1261" s="125"/>
      <c r="F1261" s="119"/>
      <c r="G1261" s="119"/>
      <c r="H1261" s="119"/>
      <c r="I1261" s="119"/>
      <c r="J1261" s="139"/>
    </row>
    <row r="1262" spans="2:10" ht="12.75" customHeight="1">
      <c r="B1262" s="157"/>
      <c r="C1262" s="154"/>
      <c r="D1262" s="131" t="s">
        <v>143</v>
      </c>
      <c r="E1262" s="125"/>
      <c r="F1262" s="119"/>
      <c r="G1262" s="119"/>
      <c r="H1262" s="119"/>
      <c r="I1262" s="119"/>
      <c r="J1262" s="139"/>
    </row>
    <row r="1263" spans="2:10" ht="15" customHeight="1">
      <c r="B1263" s="157"/>
      <c r="C1263" s="154"/>
      <c r="D1263" s="129" t="s">
        <v>144</v>
      </c>
      <c r="E1263" s="144">
        <f>SUM(E1261:E1262)</f>
        <v>0</v>
      </c>
      <c r="F1263" s="144">
        <f t="shared" ref="F1263" si="717">SUM(F1261:F1262)</f>
        <v>0</v>
      </c>
      <c r="G1263" s="144">
        <f t="shared" ref="G1263" si="718">SUM(G1261:G1262)</f>
        <v>0</v>
      </c>
      <c r="H1263" s="144">
        <f t="shared" ref="H1263" si="719">SUM(H1261:H1262)</f>
        <v>0</v>
      </c>
      <c r="I1263" s="144">
        <f t="shared" ref="I1263" si="720">SUM(I1261:I1262)</f>
        <v>0</v>
      </c>
      <c r="J1263" s="147">
        <f t="shared" ref="J1263" si="721">SUM(J1261:J1262)</f>
        <v>0</v>
      </c>
    </row>
    <row r="1264" spans="2:10" ht="15" customHeight="1">
      <c r="B1264" s="157"/>
      <c r="C1264" s="154"/>
      <c r="D1264" s="132" t="s">
        <v>145</v>
      </c>
      <c r="E1264" s="145">
        <f>E1263+E1259+E1247</f>
        <v>0</v>
      </c>
      <c r="F1264" s="145">
        <f t="shared" ref="F1264" si="722">F1263+F1259+F1247</f>
        <v>0</v>
      </c>
      <c r="G1264" s="145">
        <f t="shared" ref="G1264" si="723">G1263+G1259+G1247</f>
        <v>0</v>
      </c>
      <c r="H1264" s="145">
        <f t="shared" ref="H1264" si="724">H1263+H1259+H1247</f>
        <v>0</v>
      </c>
      <c r="I1264" s="145">
        <f t="shared" ref="I1264" si="725">I1263+I1259+I1247</f>
        <v>0</v>
      </c>
      <c r="J1264" s="148">
        <f t="shared" ref="J1264" si="726">J1263+J1259+J1247</f>
        <v>0</v>
      </c>
    </row>
    <row r="1265" spans="2:10" ht="15" customHeight="1">
      <c r="B1265" s="157"/>
      <c r="C1265" s="154"/>
      <c r="D1265" s="130" t="s">
        <v>146</v>
      </c>
      <c r="E1265" s="125"/>
      <c r="F1265" s="119"/>
      <c r="G1265" s="119"/>
      <c r="H1265" s="119"/>
      <c r="I1265" s="119"/>
      <c r="J1265" s="139"/>
    </row>
    <row r="1266" spans="2:10" ht="12.75" customHeight="1">
      <c r="B1266" s="157"/>
      <c r="C1266" s="154"/>
      <c r="D1266" s="131" t="s">
        <v>69</v>
      </c>
      <c r="E1266" s="126"/>
      <c r="F1266" s="120"/>
      <c r="G1266" s="120"/>
      <c r="H1266" s="120"/>
      <c r="I1266" s="120"/>
      <c r="J1266" s="140"/>
    </row>
    <row r="1267" spans="2:10" ht="12.75" customHeight="1">
      <c r="B1267" s="157"/>
      <c r="C1267" s="154"/>
      <c r="D1267" s="131" t="s">
        <v>70</v>
      </c>
      <c r="E1267" s="125"/>
      <c r="F1267" s="119"/>
      <c r="G1267" s="119"/>
      <c r="H1267" s="119"/>
      <c r="I1267" s="119"/>
      <c r="J1267" s="139"/>
    </row>
    <row r="1268" spans="2:10" ht="12.75" customHeight="1">
      <c r="B1268" s="157"/>
      <c r="C1268" s="154"/>
      <c r="D1268" s="131" t="s">
        <v>71</v>
      </c>
      <c r="E1268" s="125"/>
      <c r="F1268" s="119"/>
      <c r="G1268" s="119"/>
      <c r="H1268" s="119"/>
      <c r="I1268" s="119"/>
      <c r="J1268" s="139"/>
    </row>
    <row r="1269" spans="2:10" ht="12.75" customHeight="1">
      <c r="B1269" s="157"/>
      <c r="C1269" s="154"/>
      <c r="D1269" s="131" t="s">
        <v>72</v>
      </c>
      <c r="E1269" s="125"/>
      <c r="F1269" s="119"/>
      <c r="G1269" s="119"/>
      <c r="H1269" s="119"/>
      <c r="I1269" s="119"/>
      <c r="J1269" s="139"/>
    </row>
    <row r="1270" spans="2:10" ht="12.75" customHeight="1">
      <c r="B1270" s="157"/>
      <c r="C1270" s="154"/>
      <c r="D1270" s="131" t="s">
        <v>73</v>
      </c>
      <c r="E1270" s="126"/>
      <c r="F1270" s="120"/>
      <c r="G1270" s="120"/>
      <c r="H1270" s="120"/>
      <c r="I1270" s="120"/>
      <c r="J1270" s="140"/>
    </row>
    <row r="1271" spans="2:10" ht="12.75" customHeight="1">
      <c r="B1271" s="157"/>
      <c r="C1271" s="154"/>
      <c r="D1271" s="131" t="s">
        <v>147</v>
      </c>
      <c r="E1271" s="125"/>
      <c r="F1271" s="119"/>
      <c r="G1271" s="119"/>
      <c r="H1271" s="119"/>
      <c r="I1271" s="119"/>
      <c r="J1271" s="139"/>
    </row>
    <row r="1272" spans="2:10" ht="12.75" customHeight="1">
      <c r="B1272" s="157"/>
      <c r="C1272" s="154"/>
      <c r="D1272" s="131" t="s">
        <v>148</v>
      </c>
      <c r="E1272" s="125"/>
      <c r="F1272" s="119"/>
      <c r="G1272" s="119"/>
      <c r="H1272" s="119"/>
      <c r="I1272" s="119"/>
      <c r="J1272" s="139"/>
    </row>
    <row r="1273" spans="2:10" ht="12.75" customHeight="1">
      <c r="B1273" s="157"/>
      <c r="C1273" s="154"/>
      <c r="D1273" s="131" t="s">
        <v>149</v>
      </c>
      <c r="E1273" s="125"/>
      <c r="F1273" s="119"/>
      <c r="G1273" s="119"/>
      <c r="H1273" s="119"/>
      <c r="I1273" s="119"/>
      <c r="J1273" s="139"/>
    </row>
    <row r="1274" spans="2:10" ht="12.75" customHeight="1">
      <c r="B1274" s="157"/>
      <c r="C1274" s="154"/>
      <c r="D1274" s="131" t="s">
        <v>110</v>
      </c>
      <c r="E1274" s="125"/>
      <c r="F1274" s="119"/>
      <c r="G1274" s="119"/>
      <c r="H1274" s="119"/>
      <c r="I1274" s="119"/>
      <c r="J1274" s="139"/>
    </row>
    <row r="1275" spans="2:10" ht="12.75" customHeight="1">
      <c r="B1275" s="157"/>
      <c r="C1275" s="154"/>
      <c r="D1275" s="131" t="s">
        <v>150</v>
      </c>
      <c r="E1275" s="125"/>
      <c r="F1275" s="119"/>
      <c r="G1275" s="119"/>
      <c r="H1275" s="119"/>
      <c r="I1275" s="119"/>
      <c r="J1275" s="139"/>
    </row>
    <row r="1276" spans="2:10" ht="15" customHeight="1">
      <c r="B1276" s="157"/>
      <c r="C1276" s="154"/>
      <c r="D1276" s="129" t="s">
        <v>151</v>
      </c>
      <c r="E1276" s="144">
        <f>SUM(E1266:E1275)</f>
        <v>0</v>
      </c>
      <c r="F1276" s="144">
        <f t="shared" ref="F1276" si="727">SUM(F1266:F1275)</f>
        <v>0</v>
      </c>
      <c r="G1276" s="144">
        <f t="shared" ref="G1276" si="728">SUM(G1266:G1275)</f>
        <v>0</v>
      </c>
      <c r="H1276" s="144">
        <f t="shared" ref="H1276" si="729">SUM(H1266:H1275)</f>
        <v>0</v>
      </c>
      <c r="I1276" s="144">
        <f t="shared" ref="I1276" si="730">SUM(I1266:I1275)</f>
        <v>0</v>
      </c>
      <c r="J1276" s="147">
        <f t="shared" ref="J1276" si="731">SUM(J1266:J1275)</f>
        <v>0</v>
      </c>
    </row>
    <row r="1277" spans="2:10" ht="15" customHeight="1">
      <c r="B1277" s="157"/>
      <c r="C1277" s="154"/>
      <c r="D1277" s="133" t="s">
        <v>152</v>
      </c>
      <c r="E1277" s="127"/>
      <c r="F1277" s="122"/>
      <c r="G1277" s="122"/>
      <c r="H1277" s="122"/>
      <c r="I1277" s="122"/>
      <c r="J1277" s="141"/>
    </row>
    <row r="1278" spans="2:10" ht="12.75" customHeight="1">
      <c r="B1278" s="157"/>
      <c r="C1278" s="154"/>
      <c r="D1278" s="131" t="s">
        <v>112</v>
      </c>
      <c r="E1278" s="125"/>
      <c r="F1278" s="119"/>
      <c r="G1278" s="119"/>
      <c r="H1278" s="119"/>
      <c r="I1278" s="119"/>
      <c r="J1278" s="139"/>
    </row>
    <row r="1279" spans="2:10" ht="15.75">
      <c r="B1279" s="157"/>
      <c r="C1279" s="154"/>
      <c r="D1279" s="134" t="s">
        <v>151</v>
      </c>
      <c r="E1279" s="144">
        <f>E1278</f>
        <v>0</v>
      </c>
      <c r="F1279" s="144">
        <f t="shared" ref="F1279" si="732">F1278</f>
        <v>0</v>
      </c>
      <c r="G1279" s="144">
        <f t="shared" ref="G1279" si="733">G1278</f>
        <v>0</v>
      </c>
      <c r="H1279" s="144">
        <f t="shared" ref="H1279" si="734">H1278</f>
        <v>0</v>
      </c>
      <c r="I1279" s="144">
        <f t="shared" ref="I1279" si="735">I1278</f>
        <v>0</v>
      </c>
      <c r="J1279" s="147">
        <f t="shared" ref="J1279" si="736">J1278</f>
        <v>0</v>
      </c>
    </row>
    <row r="1280" spans="2:10" ht="16.5" thickBot="1">
      <c r="B1280" s="158"/>
      <c r="C1280" s="155"/>
      <c r="D1280" s="142" t="s">
        <v>153</v>
      </c>
      <c r="E1280" s="146">
        <f>E1264+E1276+E1279</f>
        <v>0</v>
      </c>
      <c r="F1280" s="146">
        <f t="shared" ref="F1280" si="737">F1264+F1276+F1279</f>
        <v>0</v>
      </c>
      <c r="G1280" s="146">
        <f t="shared" ref="G1280" si="738">G1264+G1276+G1279</f>
        <v>0</v>
      </c>
      <c r="H1280" s="146">
        <f t="shared" ref="H1280" si="739">H1264+H1276+H1279</f>
        <v>0</v>
      </c>
      <c r="I1280" s="146">
        <f t="shared" ref="I1280" si="740">I1264+I1276+I1279</f>
        <v>0</v>
      </c>
      <c r="J1280" s="149">
        <f t="shared" ref="J1280" si="741">J1264+J1276+J1279</f>
        <v>0</v>
      </c>
    </row>
  </sheetData>
  <mergeCells count="46">
    <mergeCell ref="B991:B1048"/>
    <mergeCell ref="C991:C1048"/>
    <mergeCell ref="B1049:B1106"/>
    <mergeCell ref="C1049:C1106"/>
    <mergeCell ref="C1223:C1280"/>
    <mergeCell ref="B1223:B1280"/>
    <mergeCell ref="B1107:B1164"/>
    <mergeCell ref="C1107:C1164"/>
    <mergeCell ref="B1165:B1222"/>
    <mergeCell ref="C1165:C1222"/>
    <mergeCell ref="B817:B874"/>
    <mergeCell ref="C817:C874"/>
    <mergeCell ref="B875:B932"/>
    <mergeCell ref="C875:C932"/>
    <mergeCell ref="B933:B990"/>
    <mergeCell ref="C933:C990"/>
    <mergeCell ref="B643:B700"/>
    <mergeCell ref="C643:C700"/>
    <mergeCell ref="B701:B758"/>
    <mergeCell ref="C701:C758"/>
    <mergeCell ref="B759:B816"/>
    <mergeCell ref="C759:C816"/>
    <mergeCell ref="B469:B526"/>
    <mergeCell ref="C469:C526"/>
    <mergeCell ref="B527:B584"/>
    <mergeCell ref="C527:C584"/>
    <mergeCell ref="B585:B642"/>
    <mergeCell ref="C585:C642"/>
    <mergeCell ref="B295:B352"/>
    <mergeCell ref="C295:C352"/>
    <mergeCell ref="B353:B410"/>
    <mergeCell ref="C353:C410"/>
    <mergeCell ref="B411:B468"/>
    <mergeCell ref="C411:C468"/>
    <mergeCell ref="B121:B178"/>
    <mergeCell ref="C121:C178"/>
    <mergeCell ref="B179:B236"/>
    <mergeCell ref="C179:C236"/>
    <mergeCell ref="B237:B294"/>
    <mergeCell ref="C237:C294"/>
    <mergeCell ref="B2:J2"/>
    <mergeCell ref="B3:D3"/>
    <mergeCell ref="C5:C62"/>
    <mergeCell ref="B5:B62"/>
    <mergeCell ref="B63:B120"/>
    <mergeCell ref="C63:C1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autoPageBreaks="0"/>
  </sheetPr>
  <dimension ref="A1:L1014"/>
  <sheetViews>
    <sheetView tabSelected="1" view="pageBreakPreview" zoomScaleNormal="100" zoomScaleSheetLayoutView="100" workbookViewId="0">
      <selection activeCell="G1035" sqref="G1035"/>
    </sheetView>
  </sheetViews>
  <sheetFormatPr defaultColWidth="8.625" defaultRowHeight="12"/>
  <cols>
    <col min="1" max="1" width="0.375" style="1" customWidth="1"/>
    <col min="2" max="2" width="8.625" style="1" hidden="1" customWidth="1"/>
    <col min="3" max="3" width="16.125" style="1" customWidth="1"/>
    <col min="4" max="4" width="24.125" style="104" customWidth="1"/>
    <col min="5" max="5" width="15.875" style="1" customWidth="1"/>
    <col min="6" max="6" width="17.25" style="1" customWidth="1"/>
    <col min="7" max="7" width="15.5" style="1" customWidth="1"/>
    <col min="8" max="8" width="17.625" style="1" customWidth="1"/>
    <col min="9" max="9" width="16.25" style="1" customWidth="1"/>
    <col min="10" max="10" width="16.875" style="1" customWidth="1"/>
    <col min="11" max="11" width="7.25" style="1" customWidth="1"/>
    <col min="12" max="12" width="13.625" style="1" customWidth="1"/>
    <col min="13" max="16384" width="8.625" style="1"/>
  </cols>
  <sheetData>
    <row r="1" spans="3:12" ht="5.25" customHeight="1"/>
    <row r="2" spans="3:12" ht="21.75" customHeight="1">
      <c r="C2" s="196" t="s">
        <v>177</v>
      </c>
      <c r="D2" s="196"/>
      <c r="E2" s="196"/>
      <c r="F2" s="196"/>
      <c r="G2" s="196"/>
      <c r="H2" s="196"/>
      <c r="I2" s="196"/>
      <c r="J2" s="196"/>
      <c r="K2" s="4"/>
      <c r="L2" s="4"/>
    </row>
    <row r="3" spans="3:12" ht="21" customHeight="1">
      <c r="C3" s="197" t="s">
        <v>118</v>
      </c>
      <c r="D3" s="197"/>
      <c r="E3" s="198"/>
      <c r="F3" s="199"/>
      <c r="G3" s="199"/>
      <c r="H3" s="199"/>
      <c r="I3" s="200" t="s">
        <v>126</v>
      </c>
      <c r="J3" s="200"/>
      <c r="K3" s="4"/>
      <c r="L3" s="4"/>
    </row>
    <row r="4" spans="3:12" s="108" customFormat="1" ht="39" customHeight="1">
      <c r="C4" s="201" t="s">
        <v>123</v>
      </c>
      <c r="D4" s="195" t="s">
        <v>129</v>
      </c>
      <c r="E4" s="195" t="s">
        <v>122</v>
      </c>
      <c r="F4" s="195" t="s">
        <v>131</v>
      </c>
      <c r="G4" s="195" t="s">
        <v>121</v>
      </c>
      <c r="H4" s="195" t="s">
        <v>178</v>
      </c>
      <c r="I4" s="195" t="s">
        <v>133</v>
      </c>
      <c r="J4" s="195" t="s">
        <v>179</v>
      </c>
      <c r="K4" s="107"/>
      <c r="L4" s="107"/>
    </row>
    <row r="5" spans="3:12" ht="16.5">
      <c r="C5" s="91" t="s">
        <v>3</v>
      </c>
      <c r="D5" s="160" t="s">
        <v>43</v>
      </c>
      <c r="E5" s="92">
        <v>150844</v>
      </c>
      <c r="F5" s="92">
        <v>263461</v>
      </c>
      <c r="G5" s="92">
        <v>805006</v>
      </c>
      <c r="H5" s="92">
        <v>1219311</v>
      </c>
      <c r="I5" s="92">
        <v>532000</v>
      </c>
      <c r="J5" s="92">
        <v>1751311</v>
      </c>
      <c r="K5" s="4" t="s">
        <v>0</v>
      </c>
      <c r="L5" s="4"/>
    </row>
    <row r="6" spans="3:12" ht="16.5">
      <c r="C6" s="91" t="s">
        <v>22</v>
      </c>
      <c r="D6" s="160"/>
      <c r="E6" s="92">
        <v>27765</v>
      </c>
      <c r="F6" s="92">
        <v>18997</v>
      </c>
      <c r="G6" s="92">
        <v>20200</v>
      </c>
      <c r="H6" s="92">
        <v>66962</v>
      </c>
      <c r="I6" s="92">
        <v>32698</v>
      </c>
      <c r="J6" s="92">
        <v>99660</v>
      </c>
      <c r="K6" s="4" t="s">
        <v>0</v>
      </c>
      <c r="L6" s="4"/>
    </row>
    <row r="7" spans="3:12" ht="16.5">
      <c r="C7" s="91" t="s">
        <v>4</v>
      </c>
      <c r="D7" s="160"/>
      <c r="E7" s="92">
        <v>399219</v>
      </c>
      <c r="F7" s="92">
        <v>10935</v>
      </c>
      <c r="G7" s="92">
        <v>75774</v>
      </c>
      <c r="H7" s="92">
        <v>485928</v>
      </c>
      <c r="I7" s="92">
        <v>149000</v>
      </c>
      <c r="J7" s="92">
        <v>634928</v>
      </c>
      <c r="K7" s="4" t="s">
        <v>0</v>
      </c>
      <c r="L7" s="4"/>
    </row>
    <row r="8" spans="3:12" ht="16.5">
      <c r="C8" s="91" t="s">
        <v>27</v>
      </c>
      <c r="D8" s="160"/>
      <c r="E8" s="92">
        <v>144587</v>
      </c>
      <c r="F8" s="92">
        <v>21270</v>
      </c>
      <c r="G8" s="92">
        <v>70500</v>
      </c>
      <c r="H8" s="92">
        <v>236357</v>
      </c>
      <c r="I8" s="92">
        <v>90725</v>
      </c>
      <c r="J8" s="92">
        <v>327082</v>
      </c>
      <c r="K8" s="4" t="s">
        <v>0</v>
      </c>
      <c r="L8" s="4"/>
    </row>
    <row r="9" spans="3:12" ht="16.5">
      <c r="C9" s="91" t="s">
        <v>5</v>
      </c>
      <c r="D9" s="160"/>
      <c r="E9" s="92">
        <v>135000</v>
      </c>
      <c r="F9" s="92">
        <v>200000</v>
      </c>
      <c r="G9" s="92">
        <v>49600</v>
      </c>
      <c r="H9" s="92">
        <v>384600</v>
      </c>
      <c r="I9" s="92">
        <v>117400</v>
      </c>
      <c r="J9" s="92">
        <v>502000</v>
      </c>
      <c r="K9" s="4" t="s">
        <v>0</v>
      </c>
      <c r="L9" s="4"/>
    </row>
    <row r="10" spans="3:12" ht="16.5">
      <c r="C10" s="91" t="s">
        <v>29</v>
      </c>
      <c r="D10" s="160"/>
      <c r="E10" s="92">
        <v>127121</v>
      </c>
      <c r="F10" s="92">
        <v>89660</v>
      </c>
      <c r="G10" s="92">
        <v>79871</v>
      </c>
      <c r="H10" s="92">
        <v>296652</v>
      </c>
      <c r="I10" s="92">
        <v>66620</v>
      </c>
      <c r="J10" s="92">
        <v>363272</v>
      </c>
      <c r="K10" s="4" t="s">
        <v>0</v>
      </c>
      <c r="L10" s="4"/>
    </row>
    <row r="11" spans="3:12" ht="16.5">
      <c r="C11" s="91" t="s">
        <v>6</v>
      </c>
      <c r="D11" s="160"/>
      <c r="E11" s="92">
        <v>448000</v>
      </c>
      <c r="F11" s="92">
        <v>277500</v>
      </c>
      <c r="G11" s="92">
        <v>92000</v>
      </c>
      <c r="H11" s="92">
        <v>817500</v>
      </c>
      <c r="I11" s="92">
        <v>148000</v>
      </c>
      <c r="J11" s="92">
        <v>965500</v>
      </c>
      <c r="K11" s="4"/>
      <c r="L11" s="4"/>
    </row>
    <row r="12" spans="3:12" ht="16.5">
      <c r="C12" s="91" t="s">
        <v>23</v>
      </c>
      <c r="D12" s="160"/>
      <c r="E12" s="92">
        <v>130030</v>
      </c>
      <c r="F12" s="92">
        <v>80000</v>
      </c>
      <c r="G12" s="92">
        <v>35500</v>
      </c>
      <c r="H12" s="92">
        <v>245530</v>
      </c>
      <c r="I12" s="92">
        <v>53100</v>
      </c>
      <c r="J12" s="92">
        <v>298630</v>
      </c>
      <c r="K12" s="4" t="s">
        <v>0</v>
      </c>
      <c r="L12" s="4"/>
    </row>
    <row r="13" spans="3:12" ht="16.5">
      <c r="C13" s="91" t="s">
        <v>7</v>
      </c>
      <c r="D13" s="160"/>
      <c r="E13" s="92">
        <v>105300</v>
      </c>
      <c r="F13" s="92">
        <v>49000</v>
      </c>
      <c r="G13" s="92">
        <v>47100</v>
      </c>
      <c r="H13" s="92">
        <v>201400</v>
      </c>
      <c r="I13" s="92">
        <v>52800</v>
      </c>
      <c r="J13" s="92">
        <v>254200</v>
      </c>
      <c r="K13" s="4" t="s">
        <v>0</v>
      </c>
      <c r="L13" s="4"/>
    </row>
    <row r="14" spans="3:12" ht="16.5">
      <c r="C14" s="91" t="s">
        <v>8</v>
      </c>
      <c r="D14" s="160"/>
      <c r="E14" s="92">
        <v>202218</v>
      </c>
      <c r="F14" s="92">
        <v>59076</v>
      </c>
      <c r="G14" s="92">
        <v>47513</v>
      </c>
      <c r="H14" s="92">
        <v>308807</v>
      </c>
      <c r="I14" s="92">
        <v>105930</v>
      </c>
      <c r="J14" s="92">
        <v>414737</v>
      </c>
      <c r="K14" s="4" t="s">
        <v>0</v>
      </c>
      <c r="L14" s="4"/>
    </row>
    <row r="15" spans="3:12" ht="16.5">
      <c r="C15" s="91" t="s">
        <v>9</v>
      </c>
      <c r="D15" s="160"/>
      <c r="E15" s="92">
        <v>39446</v>
      </c>
      <c r="F15" s="92">
        <v>66150</v>
      </c>
      <c r="G15" s="92">
        <v>58808</v>
      </c>
      <c r="H15" s="92">
        <v>164404</v>
      </c>
      <c r="I15" s="92">
        <v>195600</v>
      </c>
      <c r="J15" s="92">
        <v>360004</v>
      </c>
      <c r="K15" s="4" t="s">
        <v>0</v>
      </c>
      <c r="L15" s="4"/>
    </row>
    <row r="16" spans="3:12" ht="16.5">
      <c r="C16" s="91" t="s">
        <v>10</v>
      </c>
      <c r="D16" s="160"/>
      <c r="E16" s="92">
        <v>83462</v>
      </c>
      <c r="F16" s="92">
        <v>65882</v>
      </c>
      <c r="G16" s="92">
        <v>68814</v>
      </c>
      <c r="H16" s="92">
        <v>218158</v>
      </c>
      <c r="I16" s="92">
        <v>286512</v>
      </c>
      <c r="J16" s="92">
        <v>504670</v>
      </c>
      <c r="K16" s="4" t="s">
        <v>0</v>
      </c>
      <c r="L16" s="4"/>
    </row>
    <row r="17" spans="1:12" ht="16.5">
      <c r="C17" s="91" t="s">
        <v>11</v>
      </c>
      <c r="D17" s="160"/>
      <c r="E17" s="92">
        <v>404367</v>
      </c>
      <c r="F17" s="92">
        <v>2735418</v>
      </c>
      <c r="G17" s="92">
        <v>1455868</v>
      </c>
      <c r="H17" s="92">
        <v>4595653</v>
      </c>
      <c r="I17" s="92">
        <v>5256875</v>
      </c>
      <c r="J17" s="92">
        <v>9852528</v>
      </c>
      <c r="K17" s="4"/>
      <c r="L17" s="4"/>
    </row>
    <row r="18" spans="1:12" ht="16.5">
      <c r="C18" s="91" t="s">
        <v>28</v>
      </c>
      <c r="D18" s="160"/>
      <c r="E18" s="92">
        <v>216500</v>
      </c>
      <c r="F18" s="92">
        <v>109000</v>
      </c>
      <c r="G18" s="92">
        <v>195835</v>
      </c>
      <c r="H18" s="92">
        <v>521335</v>
      </c>
      <c r="I18" s="92">
        <v>366437</v>
      </c>
      <c r="J18" s="92">
        <v>887772</v>
      </c>
      <c r="K18" s="4" t="s">
        <v>0</v>
      </c>
      <c r="L18" s="4"/>
    </row>
    <row r="19" spans="1:12" ht="16.5">
      <c r="C19" s="91" t="s">
        <v>12</v>
      </c>
      <c r="D19" s="160"/>
      <c r="E19" s="92">
        <v>161025</v>
      </c>
      <c r="F19" s="92">
        <v>600488</v>
      </c>
      <c r="G19" s="92">
        <v>207925</v>
      </c>
      <c r="H19" s="92">
        <v>969438</v>
      </c>
      <c r="I19" s="92">
        <v>374438</v>
      </c>
      <c r="J19" s="92">
        <v>1343876</v>
      </c>
      <c r="K19" s="4" t="s">
        <v>0</v>
      </c>
      <c r="L19" s="4"/>
    </row>
    <row r="20" spans="1:12" ht="16.5">
      <c r="C20" s="91" t="s">
        <v>26</v>
      </c>
      <c r="D20" s="160"/>
      <c r="E20" s="92">
        <v>71911</v>
      </c>
      <c r="F20" s="92">
        <v>145660</v>
      </c>
      <c r="G20" s="92">
        <v>118683</v>
      </c>
      <c r="H20" s="92">
        <v>336254</v>
      </c>
      <c r="I20" s="92">
        <v>152960</v>
      </c>
      <c r="J20" s="92">
        <v>489214</v>
      </c>
      <c r="K20" s="4" t="s">
        <v>0</v>
      </c>
      <c r="L20" s="4"/>
    </row>
    <row r="21" spans="1:12" ht="16.5">
      <c r="C21" s="91" t="s">
        <v>13</v>
      </c>
      <c r="D21" s="160"/>
      <c r="E21" s="92">
        <v>251250</v>
      </c>
      <c r="F21" s="92">
        <v>87625</v>
      </c>
      <c r="G21" s="92">
        <v>148725</v>
      </c>
      <c r="H21" s="92">
        <v>487600</v>
      </c>
      <c r="I21" s="92">
        <v>577033</v>
      </c>
      <c r="J21" s="92">
        <v>1064633</v>
      </c>
      <c r="K21" s="4" t="s">
        <v>0</v>
      </c>
      <c r="L21" s="4"/>
    </row>
    <row r="22" spans="1:12" ht="16.5">
      <c r="A22" s="11"/>
      <c r="B22" s="11"/>
      <c r="C22" s="91" t="s">
        <v>14</v>
      </c>
      <c r="D22" s="160"/>
      <c r="E22" s="92">
        <v>116073</v>
      </c>
      <c r="F22" s="92">
        <v>75034</v>
      </c>
      <c r="G22" s="92">
        <v>92766</v>
      </c>
      <c r="H22" s="92">
        <v>283873</v>
      </c>
      <c r="I22" s="92">
        <v>143050</v>
      </c>
      <c r="J22" s="92">
        <v>426923</v>
      </c>
      <c r="K22" s="4" t="s">
        <v>0</v>
      </c>
      <c r="L22" s="4"/>
    </row>
    <row r="23" spans="1:12" ht="16.5">
      <c r="C23" s="91" t="s">
        <v>24</v>
      </c>
      <c r="D23" s="160"/>
      <c r="E23" s="92">
        <v>60650</v>
      </c>
      <c r="F23" s="92">
        <v>101625</v>
      </c>
      <c r="G23" s="92">
        <v>42375</v>
      </c>
      <c r="H23" s="92">
        <v>204650</v>
      </c>
      <c r="I23" s="92">
        <v>97375</v>
      </c>
      <c r="J23" s="92">
        <v>302025</v>
      </c>
      <c r="K23" s="4" t="s">
        <v>0</v>
      </c>
      <c r="L23" s="4"/>
    </row>
    <row r="24" spans="1:12" ht="16.5">
      <c r="C24" s="91" t="s">
        <v>25</v>
      </c>
      <c r="D24" s="160"/>
      <c r="E24" s="92">
        <v>35100</v>
      </c>
      <c r="F24" s="92">
        <v>18000</v>
      </c>
      <c r="G24" s="92">
        <v>24800</v>
      </c>
      <c r="H24" s="92">
        <v>77900</v>
      </c>
      <c r="I24" s="92">
        <v>70000</v>
      </c>
      <c r="J24" s="92">
        <v>147900</v>
      </c>
      <c r="K24" s="4" t="s">
        <v>17</v>
      </c>
      <c r="L24" s="4"/>
    </row>
    <row r="25" spans="1:12" ht="16.5">
      <c r="C25" s="91" t="s">
        <v>15</v>
      </c>
      <c r="D25" s="160"/>
      <c r="E25" s="92">
        <v>95640</v>
      </c>
      <c r="F25" s="92">
        <v>123371</v>
      </c>
      <c r="G25" s="92">
        <v>45311</v>
      </c>
      <c r="H25" s="92">
        <v>264322</v>
      </c>
      <c r="I25" s="92">
        <v>666830</v>
      </c>
      <c r="J25" s="92">
        <v>931152</v>
      </c>
      <c r="K25" s="4" t="s">
        <v>0</v>
      </c>
      <c r="L25" s="4"/>
    </row>
    <row r="26" spans="1:12" ht="16.5">
      <c r="C26" s="91" t="s">
        <v>16</v>
      </c>
      <c r="D26" s="160"/>
      <c r="E26" s="92">
        <v>96820</v>
      </c>
      <c r="F26" s="92">
        <v>84260</v>
      </c>
      <c r="G26" s="92">
        <v>97330</v>
      </c>
      <c r="H26" s="92">
        <v>278410</v>
      </c>
      <c r="I26" s="92">
        <v>16400</v>
      </c>
      <c r="J26" s="92">
        <v>294810</v>
      </c>
      <c r="K26" s="4" t="s">
        <v>0</v>
      </c>
      <c r="L26" s="4"/>
    </row>
    <row r="27" spans="1:12" ht="22.5">
      <c r="C27" s="106" t="s">
        <v>82</v>
      </c>
      <c r="D27" s="160"/>
      <c r="E27" s="105">
        <v>3502328</v>
      </c>
      <c r="F27" s="105">
        <v>5282412</v>
      </c>
      <c r="G27" s="105">
        <v>3880304</v>
      </c>
      <c r="H27" s="105">
        <v>12665044</v>
      </c>
      <c r="I27" s="105">
        <v>9551783</v>
      </c>
      <c r="J27" s="105">
        <v>22216827</v>
      </c>
      <c r="K27" s="4" t="s">
        <v>0</v>
      </c>
      <c r="L27" s="4"/>
    </row>
    <row r="28" spans="1:12" ht="16.5">
      <c r="C28" s="91"/>
      <c r="D28" s="160" t="s">
        <v>44</v>
      </c>
      <c r="E28" s="92"/>
      <c r="F28" s="92"/>
      <c r="G28" s="92">
        <v>0</v>
      </c>
      <c r="H28" s="92"/>
      <c r="I28" s="92"/>
      <c r="J28" s="92"/>
      <c r="K28" s="4" t="s">
        <v>0</v>
      </c>
      <c r="L28" s="4"/>
    </row>
    <row r="29" spans="1:12" ht="15.95" customHeight="1">
      <c r="C29" s="91" t="s">
        <v>3</v>
      </c>
      <c r="D29" s="160"/>
      <c r="E29" s="92">
        <v>48852</v>
      </c>
      <c r="F29" s="92">
        <v>173848</v>
      </c>
      <c r="G29" s="92">
        <v>526000</v>
      </c>
      <c r="H29" s="92">
        <v>748700</v>
      </c>
      <c r="I29" s="92">
        <v>194000</v>
      </c>
      <c r="J29" s="92">
        <v>942700</v>
      </c>
      <c r="K29" s="4" t="s">
        <v>0</v>
      </c>
      <c r="L29" s="4"/>
    </row>
    <row r="30" spans="1:12" ht="15.95" customHeight="1">
      <c r="C30" s="91" t="s">
        <v>22</v>
      </c>
      <c r="D30" s="160"/>
      <c r="E30" s="92">
        <v>12937</v>
      </c>
      <c r="F30" s="92">
        <v>1727</v>
      </c>
      <c r="G30" s="92">
        <v>4850</v>
      </c>
      <c r="H30" s="92">
        <v>19514</v>
      </c>
      <c r="I30" s="92">
        <v>4580</v>
      </c>
      <c r="J30" s="92">
        <v>24094</v>
      </c>
      <c r="K30" s="4" t="s">
        <v>0</v>
      </c>
      <c r="L30" s="4"/>
    </row>
    <row r="31" spans="1:12" ht="15.95" customHeight="1">
      <c r="C31" s="91" t="s">
        <v>4</v>
      </c>
      <c r="D31" s="160"/>
      <c r="E31" s="92">
        <v>37463</v>
      </c>
      <c r="F31" s="92">
        <v>6000</v>
      </c>
      <c r="G31" s="92">
        <v>47250</v>
      </c>
      <c r="H31" s="92">
        <v>90713</v>
      </c>
      <c r="I31" s="92">
        <v>26098</v>
      </c>
      <c r="J31" s="92">
        <v>116811</v>
      </c>
      <c r="K31" s="4" t="s">
        <v>0</v>
      </c>
      <c r="L31" s="4"/>
    </row>
    <row r="32" spans="1:12" ht="15.95" customHeight="1">
      <c r="C32" s="91" t="s">
        <v>27</v>
      </c>
      <c r="D32" s="160"/>
      <c r="E32" s="92">
        <v>69353</v>
      </c>
      <c r="F32" s="92">
        <v>10477</v>
      </c>
      <c r="G32" s="92">
        <v>45000</v>
      </c>
      <c r="H32" s="92">
        <v>124830</v>
      </c>
      <c r="I32" s="92">
        <v>17950</v>
      </c>
      <c r="J32" s="92">
        <v>142780</v>
      </c>
      <c r="K32" s="4" t="s">
        <v>0</v>
      </c>
      <c r="L32" s="4"/>
    </row>
    <row r="33" spans="1:12" ht="15.95" customHeight="1">
      <c r="C33" s="91" t="s">
        <v>5</v>
      </c>
      <c r="D33" s="160"/>
      <c r="E33" s="92">
        <v>67000</v>
      </c>
      <c r="F33" s="92">
        <v>60000</v>
      </c>
      <c r="G33" s="92">
        <v>18100</v>
      </c>
      <c r="H33" s="92">
        <v>145100</v>
      </c>
      <c r="I33" s="92">
        <v>46400</v>
      </c>
      <c r="J33" s="92">
        <v>191500</v>
      </c>
      <c r="K33" s="4" t="s">
        <v>0</v>
      </c>
      <c r="L33" s="4"/>
    </row>
    <row r="34" spans="1:12" ht="15.95" customHeight="1">
      <c r="C34" s="91" t="s">
        <v>29</v>
      </c>
      <c r="D34" s="160"/>
      <c r="E34" s="92">
        <v>122293</v>
      </c>
      <c r="F34" s="92">
        <v>104849</v>
      </c>
      <c r="G34" s="92">
        <v>67320</v>
      </c>
      <c r="H34" s="92">
        <v>294462</v>
      </c>
      <c r="I34" s="92">
        <v>32800</v>
      </c>
      <c r="J34" s="92">
        <v>327262</v>
      </c>
      <c r="K34" s="4" t="s">
        <v>0</v>
      </c>
      <c r="L34" s="4"/>
    </row>
    <row r="35" spans="1:12" ht="15.95" customHeight="1">
      <c r="C35" s="91" t="s">
        <v>6</v>
      </c>
      <c r="D35" s="160"/>
      <c r="E35" s="92">
        <v>140500</v>
      </c>
      <c r="F35" s="92">
        <v>100000</v>
      </c>
      <c r="G35" s="92">
        <v>55500</v>
      </c>
      <c r="H35" s="92">
        <v>296000</v>
      </c>
      <c r="I35" s="92">
        <v>54000</v>
      </c>
      <c r="J35" s="92">
        <v>350000</v>
      </c>
      <c r="K35" s="4" t="s">
        <v>0</v>
      </c>
      <c r="L35" s="4"/>
    </row>
    <row r="36" spans="1:12" ht="15.95" customHeight="1">
      <c r="C36" s="91" t="s">
        <v>23</v>
      </c>
      <c r="D36" s="160"/>
      <c r="E36" s="92">
        <v>130030</v>
      </c>
      <c r="F36" s="92">
        <v>80000</v>
      </c>
      <c r="G36" s="92">
        <v>35500</v>
      </c>
      <c r="H36" s="92">
        <v>245530</v>
      </c>
      <c r="I36" s="92">
        <v>43100</v>
      </c>
      <c r="J36" s="92">
        <v>288630</v>
      </c>
      <c r="K36" s="4" t="s">
        <v>0</v>
      </c>
      <c r="L36" s="4"/>
    </row>
    <row r="37" spans="1:12" ht="15.95" customHeight="1">
      <c r="C37" s="91" t="s">
        <v>7</v>
      </c>
      <c r="D37" s="160"/>
      <c r="E37" s="92">
        <v>0</v>
      </c>
      <c r="F37" s="92"/>
      <c r="G37" s="92">
        <v>0</v>
      </c>
      <c r="H37" s="92">
        <v>0</v>
      </c>
      <c r="I37" s="92">
        <v>0</v>
      </c>
      <c r="J37" s="92">
        <v>0</v>
      </c>
      <c r="K37" s="4" t="s">
        <v>0</v>
      </c>
      <c r="L37" s="4"/>
    </row>
    <row r="38" spans="1:12" ht="15.95" customHeight="1">
      <c r="C38" s="91" t="s">
        <v>8</v>
      </c>
      <c r="D38" s="160"/>
      <c r="E38" s="92">
        <v>33308</v>
      </c>
      <c r="F38" s="92">
        <v>18360</v>
      </c>
      <c r="G38" s="92">
        <v>7912</v>
      </c>
      <c r="H38" s="92">
        <v>59580</v>
      </c>
      <c r="I38" s="92">
        <v>23700</v>
      </c>
      <c r="J38" s="92">
        <v>83280</v>
      </c>
      <c r="K38" s="4" t="s">
        <v>0</v>
      </c>
      <c r="L38" s="4"/>
    </row>
    <row r="39" spans="1:12" ht="15.95" customHeight="1">
      <c r="C39" s="91" t="s">
        <v>9</v>
      </c>
      <c r="D39" s="160"/>
      <c r="E39" s="92">
        <v>10516</v>
      </c>
      <c r="F39" s="92">
        <v>9300</v>
      </c>
      <c r="G39" s="92">
        <v>16511</v>
      </c>
      <c r="H39" s="92">
        <v>36327</v>
      </c>
      <c r="I39" s="92">
        <v>16680</v>
      </c>
      <c r="J39" s="92">
        <v>53007</v>
      </c>
      <c r="K39" s="4" t="s">
        <v>0</v>
      </c>
      <c r="L39" s="4"/>
    </row>
    <row r="40" spans="1:12" ht="15.95" customHeight="1">
      <c r="C40" s="91" t="s">
        <v>10</v>
      </c>
      <c r="D40" s="160"/>
      <c r="E40" s="92">
        <v>55044</v>
      </c>
      <c r="F40" s="92">
        <v>44687</v>
      </c>
      <c r="G40" s="92">
        <v>40577</v>
      </c>
      <c r="H40" s="92">
        <v>140308</v>
      </c>
      <c r="I40" s="92">
        <v>147565</v>
      </c>
      <c r="J40" s="92">
        <v>287873</v>
      </c>
      <c r="K40" s="4" t="s">
        <v>0</v>
      </c>
      <c r="L40" s="4"/>
    </row>
    <row r="41" spans="1:12" ht="15.95" customHeight="1">
      <c r="C41" s="91" t="s">
        <v>11</v>
      </c>
      <c r="D41" s="160"/>
      <c r="E41" s="92">
        <v>404471</v>
      </c>
      <c r="F41" s="92">
        <v>2735418</v>
      </c>
      <c r="G41" s="92">
        <v>948368</v>
      </c>
      <c r="H41" s="92">
        <v>4088257</v>
      </c>
      <c r="I41" s="92">
        <v>1570625</v>
      </c>
      <c r="J41" s="92">
        <v>5658882</v>
      </c>
      <c r="K41" s="4" t="s">
        <v>0</v>
      </c>
      <c r="L41" s="4"/>
    </row>
    <row r="42" spans="1:12" ht="15.95" customHeight="1">
      <c r="C42" s="91" t="s">
        <v>28</v>
      </c>
      <c r="D42" s="160"/>
      <c r="E42" s="92">
        <v>142090</v>
      </c>
      <c r="F42" s="92">
        <v>252500</v>
      </c>
      <c r="G42" s="92">
        <v>275250</v>
      </c>
      <c r="H42" s="92">
        <v>669840</v>
      </c>
      <c r="I42" s="92">
        <v>180375</v>
      </c>
      <c r="J42" s="92">
        <v>850215</v>
      </c>
      <c r="K42" s="4" t="s">
        <v>0</v>
      </c>
      <c r="L42" s="4"/>
    </row>
    <row r="43" spans="1:12" ht="15.95" customHeight="1">
      <c r="C43" s="91" t="s">
        <v>12</v>
      </c>
      <c r="D43" s="160"/>
      <c r="E43" s="92">
        <v>64063</v>
      </c>
      <c r="F43" s="92">
        <v>154750</v>
      </c>
      <c r="G43" s="92">
        <v>57963</v>
      </c>
      <c r="H43" s="92">
        <v>276776</v>
      </c>
      <c r="I43" s="92">
        <v>512806</v>
      </c>
      <c r="J43" s="92">
        <v>789582</v>
      </c>
      <c r="K43" s="4" t="s">
        <v>0</v>
      </c>
      <c r="L43" s="4"/>
    </row>
    <row r="44" spans="1:12" ht="15.95" customHeight="1">
      <c r="C44" s="91" t="s">
        <v>26</v>
      </c>
      <c r="D44" s="160"/>
      <c r="E44" s="92">
        <v>25867</v>
      </c>
      <c r="F44" s="92">
        <v>20000</v>
      </c>
      <c r="G44" s="92">
        <v>43766</v>
      </c>
      <c r="H44" s="92">
        <v>89633</v>
      </c>
      <c r="I44" s="92">
        <v>0</v>
      </c>
      <c r="J44" s="92">
        <v>89633</v>
      </c>
      <c r="K44" s="4" t="s">
        <v>0</v>
      </c>
      <c r="L44" s="4"/>
    </row>
    <row r="45" spans="1:12" ht="15.95" customHeight="1">
      <c r="C45" s="91" t="s">
        <v>13</v>
      </c>
      <c r="D45" s="160"/>
      <c r="E45" s="92">
        <v>378875</v>
      </c>
      <c r="F45" s="92">
        <v>156875</v>
      </c>
      <c r="G45" s="92">
        <v>185625</v>
      </c>
      <c r="H45" s="92">
        <v>721375</v>
      </c>
      <c r="I45" s="92">
        <v>345180</v>
      </c>
      <c r="J45" s="92">
        <v>1066555</v>
      </c>
      <c r="K45" s="4" t="s">
        <v>0</v>
      </c>
      <c r="L45" s="4"/>
    </row>
    <row r="46" spans="1:12" ht="15.95" customHeight="1">
      <c r="A46" s="12"/>
      <c r="B46" s="12"/>
      <c r="C46" s="91" t="s">
        <v>14</v>
      </c>
      <c r="D46" s="160"/>
      <c r="E46" s="92">
        <v>27110</v>
      </c>
      <c r="F46" s="92">
        <v>17773</v>
      </c>
      <c r="G46" s="92">
        <v>21449</v>
      </c>
      <c r="H46" s="92">
        <v>66332</v>
      </c>
      <c r="I46" s="92">
        <v>16500</v>
      </c>
      <c r="J46" s="92">
        <v>82832</v>
      </c>
      <c r="K46" s="4" t="s">
        <v>0</v>
      </c>
      <c r="L46" s="4"/>
    </row>
    <row r="47" spans="1:12" ht="15.95" customHeight="1">
      <c r="C47" s="91" t="s">
        <v>24</v>
      </c>
      <c r="D47" s="160"/>
      <c r="E47" s="92">
        <v>13756</v>
      </c>
      <c r="F47" s="92">
        <v>6250</v>
      </c>
      <c r="G47" s="92">
        <v>3750</v>
      </c>
      <c r="H47" s="92">
        <v>23756</v>
      </c>
      <c r="I47" s="92">
        <v>7875</v>
      </c>
      <c r="J47" s="92">
        <v>31631</v>
      </c>
      <c r="K47" s="4" t="s">
        <v>0</v>
      </c>
      <c r="L47" s="4"/>
    </row>
    <row r="48" spans="1:12" ht="15.95" customHeight="1">
      <c r="C48" s="91" t="s">
        <v>25</v>
      </c>
      <c r="D48" s="160"/>
      <c r="E48" s="92">
        <v>13400</v>
      </c>
      <c r="F48" s="92">
        <v>7500</v>
      </c>
      <c r="G48" s="92">
        <v>10700</v>
      </c>
      <c r="H48" s="92">
        <v>31600</v>
      </c>
      <c r="I48" s="92">
        <v>40250</v>
      </c>
      <c r="J48" s="92">
        <v>71850</v>
      </c>
      <c r="K48" s="4" t="s">
        <v>0</v>
      </c>
      <c r="L48" s="4"/>
    </row>
    <row r="49" spans="3:12" ht="15.95" customHeight="1">
      <c r="C49" s="91" t="s">
        <v>15</v>
      </c>
      <c r="D49" s="160"/>
      <c r="E49" s="92">
        <v>0</v>
      </c>
      <c r="F49" s="92"/>
      <c r="G49" s="92">
        <v>0</v>
      </c>
      <c r="H49" s="92">
        <v>0</v>
      </c>
      <c r="I49" s="92">
        <v>0</v>
      </c>
      <c r="J49" s="92">
        <v>0</v>
      </c>
      <c r="K49" s="4" t="s">
        <v>0</v>
      </c>
      <c r="L49" s="4"/>
    </row>
    <row r="50" spans="3:12" ht="15.95" customHeight="1">
      <c r="C50" s="91" t="s">
        <v>16</v>
      </c>
      <c r="D50" s="160"/>
      <c r="E50" s="92">
        <v>0</v>
      </c>
      <c r="F50" s="92"/>
      <c r="G50" s="92">
        <v>0</v>
      </c>
      <c r="H50" s="92">
        <v>0</v>
      </c>
      <c r="I50" s="92">
        <v>0</v>
      </c>
      <c r="J50" s="92">
        <v>0</v>
      </c>
      <c r="K50" s="4" t="s">
        <v>0</v>
      </c>
      <c r="L50" s="4"/>
    </row>
    <row r="51" spans="3:12" ht="23.25" customHeight="1">
      <c r="C51" s="109" t="s">
        <v>82</v>
      </c>
      <c r="D51" s="160"/>
      <c r="E51" s="110">
        <v>1796928</v>
      </c>
      <c r="F51" s="110">
        <v>3960314</v>
      </c>
      <c r="G51" s="110">
        <v>2411391</v>
      </c>
      <c r="H51" s="110">
        <v>8168633</v>
      </c>
      <c r="I51" s="110">
        <v>3280484</v>
      </c>
      <c r="J51" s="110">
        <v>11449117</v>
      </c>
      <c r="K51" s="4" t="s">
        <v>0</v>
      </c>
      <c r="L51" s="4"/>
    </row>
    <row r="52" spans="3:12" ht="15.95" customHeight="1">
      <c r="C52" s="91"/>
      <c r="D52" s="159" t="s">
        <v>79</v>
      </c>
      <c r="E52" s="92"/>
      <c r="F52" s="92"/>
      <c r="G52" s="92">
        <v>0</v>
      </c>
      <c r="H52" s="92"/>
      <c r="I52" s="92"/>
      <c r="J52" s="92"/>
      <c r="K52" s="4" t="s">
        <v>0</v>
      </c>
      <c r="L52" s="4"/>
    </row>
    <row r="53" spans="3:12" ht="15.95" customHeight="1">
      <c r="C53" s="91" t="s">
        <v>3</v>
      </c>
      <c r="D53" s="159"/>
      <c r="E53" s="92">
        <v>33400</v>
      </c>
      <c r="F53" s="92">
        <v>81011</v>
      </c>
      <c r="G53" s="92">
        <v>163100</v>
      </c>
      <c r="H53" s="92">
        <v>277511</v>
      </c>
      <c r="I53" s="92">
        <v>98200</v>
      </c>
      <c r="J53" s="92">
        <v>375711</v>
      </c>
      <c r="K53" s="4" t="s">
        <v>0</v>
      </c>
      <c r="L53" s="4"/>
    </row>
    <row r="54" spans="3:12" ht="15.95" customHeight="1">
      <c r="C54" s="91" t="s">
        <v>22</v>
      </c>
      <c r="D54" s="159"/>
      <c r="E54" s="92">
        <v>0</v>
      </c>
      <c r="F54" s="92"/>
      <c r="G54" s="92">
        <v>0</v>
      </c>
      <c r="H54" s="92">
        <v>0</v>
      </c>
      <c r="I54" s="92">
        <v>0</v>
      </c>
      <c r="J54" s="92">
        <v>0</v>
      </c>
      <c r="K54" s="4" t="s">
        <v>0</v>
      </c>
      <c r="L54" s="4"/>
    </row>
    <row r="55" spans="3:12" ht="15.95" customHeight="1">
      <c r="C55" s="91" t="s">
        <v>4</v>
      </c>
      <c r="D55" s="159"/>
      <c r="E55" s="92">
        <v>15933</v>
      </c>
      <c r="F55" s="92">
        <v>1350</v>
      </c>
      <c r="G55" s="92">
        <v>13125</v>
      </c>
      <c r="H55" s="92">
        <v>30408</v>
      </c>
      <c r="I55" s="92">
        <v>2030</v>
      </c>
      <c r="J55" s="92">
        <v>32438</v>
      </c>
      <c r="K55" s="4" t="s">
        <v>0</v>
      </c>
      <c r="L55" s="4"/>
    </row>
    <row r="56" spans="3:12" ht="15.95" customHeight="1">
      <c r="C56" s="91" t="s">
        <v>27</v>
      </c>
      <c r="D56" s="159"/>
      <c r="E56" s="92">
        <v>0</v>
      </c>
      <c r="F56" s="92"/>
      <c r="G56" s="92">
        <v>0</v>
      </c>
      <c r="H56" s="92">
        <v>0</v>
      </c>
      <c r="I56" s="92">
        <v>0</v>
      </c>
      <c r="J56" s="92">
        <v>0</v>
      </c>
      <c r="K56" s="4" t="s">
        <v>0</v>
      </c>
      <c r="L56" s="4"/>
    </row>
    <row r="57" spans="3:12" ht="15.95" customHeight="1">
      <c r="C57" s="91" t="s">
        <v>5</v>
      </c>
      <c r="D57" s="159"/>
      <c r="E57" s="92">
        <v>0</v>
      </c>
      <c r="F57" s="92"/>
      <c r="G57" s="92">
        <v>0</v>
      </c>
      <c r="H57" s="92">
        <v>0</v>
      </c>
      <c r="I57" s="92">
        <v>0</v>
      </c>
      <c r="J57" s="92">
        <v>0</v>
      </c>
      <c r="K57" s="4" t="s">
        <v>0</v>
      </c>
      <c r="L57" s="4"/>
    </row>
    <row r="58" spans="3:12" ht="15.95" customHeight="1">
      <c r="C58" s="91" t="s">
        <v>29</v>
      </c>
      <c r="D58" s="159"/>
      <c r="E58" s="92">
        <v>0</v>
      </c>
      <c r="F58" s="92"/>
      <c r="G58" s="92">
        <v>0</v>
      </c>
      <c r="H58" s="92">
        <v>0</v>
      </c>
      <c r="I58" s="92">
        <v>0</v>
      </c>
      <c r="J58" s="92">
        <v>0</v>
      </c>
      <c r="K58" s="4" t="s">
        <v>0</v>
      </c>
      <c r="L58" s="4"/>
    </row>
    <row r="59" spans="3:12" ht="15.95" customHeight="1">
      <c r="C59" s="91" t="s">
        <v>6</v>
      </c>
      <c r="D59" s="159"/>
      <c r="E59" s="92">
        <v>0</v>
      </c>
      <c r="F59" s="92"/>
      <c r="G59" s="92">
        <v>0</v>
      </c>
      <c r="H59" s="92">
        <v>0</v>
      </c>
      <c r="I59" s="92">
        <v>0</v>
      </c>
      <c r="J59" s="92">
        <v>0</v>
      </c>
      <c r="K59" s="4" t="s">
        <v>0</v>
      </c>
      <c r="L59" s="4"/>
    </row>
    <row r="60" spans="3:12" ht="15.95" customHeight="1">
      <c r="C60" s="91" t="s">
        <v>23</v>
      </c>
      <c r="D60" s="159"/>
      <c r="E60" s="92">
        <v>0</v>
      </c>
      <c r="F60" s="92"/>
      <c r="G60" s="92">
        <v>0</v>
      </c>
      <c r="H60" s="92">
        <v>0</v>
      </c>
      <c r="I60" s="92">
        <v>0</v>
      </c>
      <c r="J60" s="92">
        <v>0</v>
      </c>
      <c r="K60" s="4" t="s">
        <v>0</v>
      </c>
      <c r="L60" s="4"/>
    </row>
    <row r="61" spans="3:12" ht="15.95" customHeight="1">
      <c r="C61" s="91" t="s">
        <v>7</v>
      </c>
      <c r="D61" s="159"/>
      <c r="E61" s="92">
        <v>0</v>
      </c>
      <c r="F61" s="92"/>
      <c r="G61" s="92">
        <v>0</v>
      </c>
      <c r="H61" s="92">
        <v>0</v>
      </c>
      <c r="I61" s="92">
        <v>0</v>
      </c>
      <c r="J61" s="92">
        <v>0</v>
      </c>
      <c r="K61" s="4" t="s">
        <v>0</v>
      </c>
      <c r="L61" s="4"/>
    </row>
    <row r="62" spans="3:12" ht="15.95" customHeight="1">
      <c r="C62" s="91" t="s">
        <v>8</v>
      </c>
      <c r="D62" s="159"/>
      <c r="E62" s="92">
        <v>0</v>
      </c>
      <c r="F62" s="92"/>
      <c r="G62" s="92">
        <v>0</v>
      </c>
      <c r="H62" s="92">
        <v>0</v>
      </c>
      <c r="I62" s="92">
        <v>0</v>
      </c>
      <c r="J62" s="92">
        <v>0</v>
      </c>
      <c r="K62" s="4" t="s">
        <v>0</v>
      </c>
      <c r="L62" s="4"/>
    </row>
    <row r="63" spans="3:12" ht="15.95" customHeight="1">
      <c r="C63" s="91" t="s">
        <v>9</v>
      </c>
      <c r="D63" s="159"/>
      <c r="E63" s="92">
        <v>0</v>
      </c>
      <c r="F63" s="92"/>
      <c r="G63" s="92">
        <v>0</v>
      </c>
      <c r="H63" s="92">
        <v>0</v>
      </c>
      <c r="I63" s="92">
        <v>0</v>
      </c>
      <c r="J63" s="92">
        <v>0</v>
      </c>
      <c r="K63" s="4" t="s">
        <v>0</v>
      </c>
      <c r="L63" s="4"/>
    </row>
    <row r="64" spans="3:12" ht="15.95" customHeight="1">
      <c r="C64" s="91" t="s">
        <v>10</v>
      </c>
      <c r="D64" s="159"/>
      <c r="E64" s="92">
        <v>0</v>
      </c>
      <c r="F64" s="92"/>
      <c r="G64" s="92">
        <v>0</v>
      </c>
      <c r="H64" s="92">
        <v>0</v>
      </c>
      <c r="I64" s="92">
        <v>0</v>
      </c>
      <c r="J64" s="92">
        <v>0</v>
      </c>
      <c r="K64" s="4" t="s">
        <v>0</v>
      </c>
      <c r="L64" s="4"/>
    </row>
    <row r="65" spans="2:12" ht="15.95" customHeight="1">
      <c r="C65" s="91" t="s">
        <v>11</v>
      </c>
      <c r="D65" s="159"/>
      <c r="E65" s="92">
        <v>54036</v>
      </c>
      <c r="F65" s="92">
        <v>274877</v>
      </c>
      <c r="G65" s="92">
        <v>122291</v>
      </c>
      <c r="H65" s="92">
        <v>451204</v>
      </c>
      <c r="I65" s="92">
        <v>1185000</v>
      </c>
      <c r="J65" s="92">
        <v>1636204</v>
      </c>
      <c r="K65" s="4" t="s">
        <v>0</v>
      </c>
      <c r="L65" s="4"/>
    </row>
    <row r="66" spans="2:12" ht="15.95" customHeight="1">
      <c r="C66" s="91" t="s">
        <v>28</v>
      </c>
      <c r="D66" s="159"/>
      <c r="E66" s="92">
        <v>27750</v>
      </c>
      <c r="F66" s="92">
        <v>31965</v>
      </c>
      <c r="G66" s="92">
        <v>22700</v>
      </c>
      <c r="H66" s="92">
        <v>82415</v>
      </c>
      <c r="I66" s="92">
        <v>13650</v>
      </c>
      <c r="J66" s="92">
        <v>96065</v>
      </c>
      <c r="K66" s="4" t="s">
        <v>0</v>
      </c>
      <c r="L66" s="4"/>
    </row>
    <row r="67" spans="2:12" ht="15.95" customHeight="1">
      <c r="C67" s="91" t="s">
        <v>12</v>
      </c>
      <c r="D67" s="159"/>
      <c r="E67" s="92">
        <v>11375</v>
      </c>
      <c r="F67" s="92">
        <v>28806</v>
      </c>
      <c r="G67" s="92">
        <v>8000</v>
      </c>
      <c r="H67" s="92">
        <v>48181</v>
      </c>
      <c r="I67" s="92">
        <v>51819</v>
      </c>
      <c r="J67" s="92">
        <v>100000</v>
      </c>
      <c r="K67" s="4" t="s">
        <v>0</v>
      </c>
      <c r="L67" s="4"/>
    </row>
    <row r="68" spans="2:12" ht="15.95" customHeight="1">
      <c r="C68" s="91" t="s">
        <v>26</v>
      </c>
      <c r="D68" s="159"/>
      <c r="E68" s="92">
        <v>12822</v>
      </c>
      <c r="F68" s="92">
        <v>15020</v>
      </c>
      <c r="G68" s="92">
        <v>26245</v>
      </c>
      <c r="H68" s="92">
        <v>54087</v>
      </c>
      <c r="I68" s="92">
        <v>48637</v>
      </c>
      <c r="J68" s="92">
        <v>102724</v>
      </c>
      <c r="K68" s="4" t="s">
        <v>0</v>
      </c>
      <c r="L68" s="4"/>
    </row>
    <row r="69" spans="2:12" ht="15.95" customHeight="1">
      <c r="C69" s="91" t="s">
        <v>13</v>
      </c>
      <c r="D69" s="159"/>
      <c r="E69" s="92">
        <v>16875</v>
      </c>
      <c r="F69" s="92">
        <v>10000</v>
      </c>
      <c r="G69" s="92">
        <v>21560</v>
      </c>
      <c r="H69" s="92">
        <v>48435</v>
      </c>
      <c r="I69" s="92">
        <v>3195</v>
      </c>
      <c r="J69" s="92">
        <v>51630</v>
      </c>
      <c r="K69" s="4" t="s">
        <v>0</v>
      </c>
      <c r="L69" s="4"/>
    </row>
    <row r="70" spans="2:12" ht="15.95" customHeight="1">
      <c r="B70" s="11"/>
      <c r="C70" s="91" t="s">
        <v>14</v>
      </c>
      <c r="D70" s="159"/>
      <c r="E70" s="92">
        <v>0</v>
      </c>
      <c r="F70" s="92"/>
      <c r="G70" s="92">
        <v>0</v>
      </c>
      <c r="H70" s="92">
        <v>0</v>
      </c>
      <c r="I70" s="92">
        <v>0</v>
      </c>
      <c r="J70" s="92">
        <v>0</v>
      </c>
      <c r="K70" s="4" t="s">
        <v>0</v>
      </c>
      <c r="L70" s="4"/>
    </row>
    <row r="71" spans="2:12" ht="15.95" customHeight="1">
      <c r="C71" s="91" t="s">
        <v>24</v>
      </c>
      <c r="D71" s="159"/>
      <c r="E71" s="92">
        <v>0</v>
      </c>
      <c r="F71" s="92"/>
      <c r="G71" s="92">
        <v>0</v>
      </c>
      <c r="H71" s="92">
        <v>0</v>
      </c>
      <c r="I71" s="92">
        <v>0</v>
      </c>
      <c r="J71" s="92">
        <v>0</v>
      </c>
      <c r="K71" s="4" t="s">
        <v>0</v>
      </c>
      <c r="L71" s="4"/>
    </row>
    <row r="72" spans="2:12" ht="15.95" customHeight="1">
      <c r="C72" s="91" t="s">
        <v>25</v>
      </c>
      <c r="D72" s="159"/>
      <c r="E72" s="92">
        <v>0</v>
      </c>
      <c r="F72" s="92"/>
      <c r="G72" s="92">
        <v>0</v>
      </c>
      <c r="H72" s="92">
        <v>0</v>
      </c>
      <c r="I72" s="92">
        <v>0</v>
      </c>
      <c r="J72" s="92">
        <v>0</v>
      </c>
      <c r="K72" s="4" t="s">
        <v>0</v>
      </c>
      <c r="L72" s="4"/>
    </row>
    <row r="73" spans="2:12" ht="15.95" customHeight="1">
      <c r="C73" s="91" t="s">
        <v>15</v>
      </c>
      <c r="D73" s="159"/>
      <c r="E73" s="92">
        <v>17400</v>
      </c>
      <c r="F73" s="92">
        <v>28430</v>
      </c>
      <c r="G73" s="92">
        <v>10398</v>
      </c>
      <c r="H73" s="92">
        <v>56228</v>
      </c>
      <c r="I73" s="92">
        <v>106365</v>
      </c>
      <c r="J73" s="92">
        <v>162593</v>
      </c>
      <c r="K73" s="4" t="s">
        <v>0</v>
      </c>
      <c r="L73" s="4"/>
    </row>
    <row r="74" spans="2:12" ht="15.95" customHeight="1">
      <c r="C74" s="91" t="s">
        <v>16</v>
      </c>
      <c r="D74" s="159"/>
      <c r="E74" s="92">
        <v>0</v>
      </c>
      <c r="F74" s="92"/>
      <c r="G74" s="92">
        <v>0</v>
      </c>
      <c r="H74" s="92">
        <v>0</v>
      </c>
      <c r="I74" s="92">
        <v>0</v>
      </c>
      <c r="J74" s="92">
        <v>0</v>
      </c>
      <c r="K74" s="4" t="s">
        <v>0</v>
      </c>
      <c r="L74" s="4"/>
    </row>
    <row r="75" spans="2:12" ht="22.5">
      <c r="C75" s="106" t="s">
        <v>82</v>
      </c>
      <c r="D75" s="159"/>
      <c r="E75" s="105">
        <v>189591</v>
      </c>
      <c r="F75" s="105">
        <v>471459</v>
      </c>
      <c r="G75" s="105">
        <v>387419</v>
      </c>
      <c r="H75" s="105">
        <v>1048469</v>
      </c>
      <c r="I75" s="105">
        <v>1508896</v>
      </c>
      <c r="J75" s="105">
        <v>2557365</v>
      </c>
      <c r="K75" s="4" t="s">
        <v>0</v>
      </c>
      <c r="L75" s="4"/>
    </row>
    <row r="76" spans="2:12" ht="16.5">
      <c r="C76" s="91"/>
      <c r="D76" s="159" t="s">
        <v>45</v>
      </c>
      <c r="E76" s="92"/>
      <c r="F76" s="92"/>
      <c r="G76" s="92">
        <v>0</v>
      </c>
      <c r="H76" s="92"/>
      <c r="I76" s="92"/>
      <c r="J76" s="92"/>
      <c r="K76" s="4" t="s">
        <v>0</v>
      </c>
      <c r="L76" s="4"/>
    </row>
    <row r="77" spans="2:12" ht="16.5">
      <c r="C77" s="91" t="s">
        <v>3</v>
      </c>
      <c r="D77" s="159"/>
      <c r="E77" s="92">
        <v>0</v>
      </c>
      <c r="F77" s="92">
        <v>19740</v>
      </c>
      <c r="G77" s="92">
        <v>49750</v>
      </c>
      <c r="H77" s="92">
        <v>69490</v>
      </c>
      <c r="I77" s="92">
        <v>23400</v>
      </c>
      <c r="J77" s="92">
        <v>92890</v>
      </c>
      <c r="K77" s="4" t="s">
        <v>0</v>
      </c>
      <c r="L77" s="4"/>
    </row>
    <row r="78" spans="2:12" ht="16.5">
      <c r="C78" s="91" t="s">
        <v>22</v>
      </c>
      <c r="D78" s="159"/>
      <c r="E78" s="92">
        <v>0</v>
      </c>
      <c r="F78" s="92"/>
      <c r="G78" s="92">
        <v>0</v>
      </c>
      <c r="H78" s="92">
        <v>0</v>
      </c>
      <c r="I78" s="92">
        <v>0</v>
      </c>
      <c r="J78" s="92">
        <v>0</v>
      </c>
      <c r="K78" s="4" t="s">
        <v>0</v>
      </c>
      <c r="L78" s="4"/>
    </row>
    <row r="79" spans="2:12" ht="16.5">
      <c r="C79" s="91" t="s">
        <v>4</v>
      </c>
      <c r="D79" s="159"/>
      <c r="E79" s="92">
        <v>1494</v>
      </c>
      <c r="F79" s="92">
        <v>405</v>
      </c>
      <c r="G79" s="92">
        <v>6375</v>
      </c>
      <c r="H79" s="92">
        <v>8274</v>
      </c>
      <c r="I79" s="92">
        <v>4500</v>
      </c>
      <c r="J79" s="92">
        <v>12774</v>
      </c>
      <c r="K79" s="4" t="s">
        <v>0</v>
      </c>
      <c r="L79" s="4"/>
    </row>
    <row r="80" spans="2:12" ht="16.5">
      <c r="C80" s="91" t="s">
        <v>27</v>
      </c>
      <c r="D80" s="159"/>
      <c r="E80" s="92">
        <v>0</v>
      </c>
      <c r="F80" s="92"/>
      <c r="G80" s="92">
        <v>0</v>
      </c>
      <c r="H80" s="92">
        <v>0</v>
      </c>
      <c r="I80" s="92">
        <v>0</v>
      </c>
      <c r="J80" s="92">
        <v>0</v>
      </c>
      <c r="K80" s="4" t="s">
        <v>0</v>
      </c>
      <c r="L80" s="4"/>
    </row>
    <row r="81" spans="3:12" ht="16.5">
      <c r="C81" s="91" t="s">
        <v>5</v>
      </c>
      <c r="D81" s="159"/>
      <c r="E81" s="92">
        <v>2500</v>
      </c>
      <c r="F81" s="92">
        <v>5000</v>
      </c>
      <c r="G81" s="92">
        <v>2100</v>
      </c>
      <c r="H81" s="92">
        <v>9600</v>
      </c>
      <c r="I81" s="92">
        <v>3000</v>
      </c>
      <c r="J81" s="92">
        <v>12600</v>
      </c>
      <c r="K81" s="4" t="s">
        <v>0</v>
      </c>
      <c r="L81" s="4"/>
    </row>
    <row r="82" spans="3:12" ht="16.5">
      <c r="C82" s="91" t="s">
        <v>29</v>
      </c>
      <c r="D82" s="159"/>
      <c r="E82" s="92">
        <v>0</v>
      </c>
      <c r="F82" s="92"/>
      <c r="G82" s="92">
        <v>0</v>
      </c>
      <c r="H82" s="92">
        <v>0</v>
      </c>
      <c r="I82" s="92">
        <v>0</v>
      </c>
      <c r="J82" s="92">
        <v>0</v>
      </c>
      <c r="K82" s="4"/>
      <c r="L82" s="4"/>
    </row>
    <row r="83" spans="3:12" ht="16.5">
      <c r="C83" s="91" t="s">
        <v>6</v>
      </c>
      <c r="D83" s="159"/>
      <c r="E83" s="92">
        <v>0</v>
      </c>
      <c r="F83" s="92"/>
      <c r="G83" s="92">
        <v>0</v>
      </c>
      <c r="H83" s="92">
        <v>0</v>
      </c>
      <c r="I83" s="92">
        <v>0</v>
      </c>
      <c r="J83" s="92">
        <v>0</v>
      </c>
      <c r="K83" s="4"/>
      <c r="L83" s="4"/>
    </row>
    <row r="84" spans="3:12" ht="16.5">
      <c r="C84" s="91" t="s">
        <v>23</v>
      </c>
      <c r="D84" s="159"/>
      <c r="E84" s="92">
        <v>0</v>
      </c>
      <c r="F84" s="92"/>
      <c r="G84" s="92">
        <v>0</v>
      </c>
      <c r="H84" s="92">
        <v>0</v>
      </c>
      <c r="I84" s="92">
        <v>0</v>
      </c>
      <c r="J84" s="92">
        <v>0</v>
      </c>
      <c r="K84" s="4"/>
      <c r="L84" s="4"/>
    </row>
    <row r="85" spans="3:12" ht="16.5">
      <c r="C85" s="91" t="s">
        <v>7</v>
      </c>
      <c r="D85" s="159"/>
      <c r="E85" s="92">
        <v>0</v>
      </c>
      <c r="F85" s="92"/>
      <c r="G85" s="92">
        <v>0</v>
      </c>
      <c r="H85" s="92">
        <v>0</v>
      </c>
      <c r="I85" s="92">
        <v>0</v>
      </c>
      <c r="J85" s="92">
        <v>0</v>
      </c>
      <c r="K85" s="4"/>
      <c r="L85" s="4"/>
    </row>
    <row r="86" spans="3:12" ht="16.5">
      <c r="C86" s="91" t="s">
        <v>8</v>
      </c>
      <c r="D86" s="159"/>
      <c r="E86" s="92">
        <v>0</v>
      </c>
      <c r="F86" s="92"/>
      <c r="G86" s="92">
        <v>0</v>
      </c>
      <c r="H86" s="92">
        <v>0</v>
      </c>
      <c r="I86" s="92">
        <v>0</v>
      </c>
      <c r="J86" s="92">
        <v>0</v>
      </c>
      <c r="K86" s="4"/>
      <c r="L86" s="4"/>
    </row>
    <row r="87" spans="3:12" ht="16.5">
      <c r="C87" s="91" t="s">
        <v>9</v>
      </c>
      <c r="D87" s="159"/>
      <c r="E87" s="92">
        <v>0</v>
      </c>
      <c r="F87" s="92"/>
      <c r="G87" s="92">
        <v>0</v>
      </c>
      <c r="H87" s="92">
        <v>0</v>
      </c>
      <c r="I87" s="92">
        <v>0</v>
      </c>
      <c r="J87" s="92">
        <v>0</v>
      </c>
      <c r="K87" s="4" t="s">
        <v>0</v>
      </c>
      <c r="L87" s="4"/>
    </row>
    <row r="88" spans="3:12" ht="16.5">
      <c r="C88" s="91" t="s">
        <v>10</v>
      </c>
      <c r="D88" s="159"/>
      <c r="E88" s="92">
        <v>0</v>
      </c>
      <c r="F88" s="92"/>
      <c r="G88" s="92">
        <v>0</v>
      </c>
      <c r="H88" s="92">
        <v>0</v>
      </c>
      <c r="I88" s="92">
        <v>0</v>
      </c>
      <c r="J88" s="92">
        <v>0</v>
      </c>
      <c r="K88" s="4" t="s">
        <v>0</v>
      </c>
      <c r="L88" s="4"/>
    </row>
    <row r="89" spans="3:12" ht="16.5">
      <c r="C89" s="91" t="s">
        <v>11</v>
      </c>
      <c r="D89" s="159"/>
      <c r="E89" s="92">
        <v>51471</v>
      </c>
      <c r="F89" s="92">
        <v>274874</v>
      </c>
      <c r="G89" s="92">
        <v>122289</v>
      </c>
      <c r="H89" s="92">
        <v>448634</v>
      </c>
      <c r="I89" s="92">
        <v>463250</v>
      </c>
      <c r="J89" s="92">
        <v>911884</v>
      </c>
      <c r="K89" s="4" t="s">
        <v>0</v>
      </c>
      <c r="L89" s="4"/>
    </row>
    <row r="90" spans="3:12" ht="16.5">
      <c r="C90" s="91" t="s">
        <v>28</v>
      </c>
      <c r="D90" s="159"/>
      <c r="E90" s="92">
        <v>46250</v>
      </c>
      <c r="F90" s="92">
        <v>31965</v>
      </c>
      <c r="G90" s="92">
        <v>35000</v>
      </c>
      <c r="H90" s="92">
        <v>113215</v>
      </c>
      <c r="I90" s="92">
        <v>19500</v>
      </c>
      <c r="J90" s="92">
        <v>132715</v>
      </c>
      <c r="K90" s="4" t="s">
        <v>0</v>
      </c>
      <c r="L90" s="4"/>
    </row>
    <row r="91" spans="3:12" ht="16.5">
      <c r="C91" s="91" t="s">
        <v>12</v>
      </c>
      <c r="D91" s="159"/>
      <c r="E91" s="92">
        <v>11675</v>
      </c>
      <c r="F91" s="92">
        <v>4525</v>
      </c>
      <c r="G91" s="92">
        <v>8800</v>
      </c>
      <c r="H91" s="92">
        <v>25000</v>
      </c>
      <c r="I91" s="92">
        <v>0</v>
      </c>
      <c r="J91" s="92">
        <v>25000</v>
      </c>
      <c r="K91" s="4" t="s">
        <v>0</v>
      </c>
      <c r="L91" s="4"/>
    </row>
    <row r="92" spans="3:12" ht="16.5">
      <c r="C92" s="91" t="s">
        <v>26</v>
      </c>
      <c r="D92" s="159"/>
      <c r="E92" s="92">
        <v>11667</v>
      </c>
      <c r="F92" s="92">
        <v>150</v>
      </c>
      <c r="G92" s="92">
        <v>3400</v>
      </c>
      <c r="H92" s="92">
        <v>15217</v>
      </c>
      <c r="I92" s="92">
        <v>0</v>
      </c>
      <c r="J92" s="92">
        <v>15217</v>
      </c>
      <c r="K92" s="4" t="s">
        <v>0</v>
      </c>
      <c r="L92" s="4"/>
    </row>
    <row r="93" spans="3:12" ht="16.5">
      <c r="C93" s="91" t="s">
        <v>13</v>
      </c>
      <c r="D93" s="159"/>
      <c r="E93" s="92">
        <v>20625</v>
      </c>
      <c r="F93" s="92">
        <v>10000</v>
      </c>
      <c r="G93" s="92">
        <v>21560</v>
      </c>
      <c r="H93" s="92">
        <v>52185</v>
      </c>
      <c r="I93" s="92">
        <v>26240</v>
      </c>
      <c r="J93" s="92">
        <v>78425</v>
      </c>
      <c r="K93" s="4" t="s">
        <v>0</v>
      </c>
      <c r="L93" s="4"/>
    </row>
    <row r="94" spans="3:12" ht="16.5">
      <c r="C94" s="91" t="s">
        <v>14</v>
      </c>
      <c r="D94" s="159"/>
      <c r="E94" s="92">
        <v>0</v>
      </c>
      <c r="F94" s="92"/>
      <c r="G94" s="92">
        <v>0</v>
      </c>
      <c r="H94" s="92">
        <v>0</v>
      </c>
      <c r="I94" s="92">
        <v>0</v>
      </c>
      <c r="J94" s="92">
        <v>0</v>
      </c>
      <c r="K94" s="4" t="s">
        <v>0</v>
      </c>
      <c r="L94" s="4"/>
    </row>
    <row r="95" spans="3:12" ht="16.5">
      <c r="C95" s="91" t="s">
        <v>24</v>
      </c>
      <c r="D95" s="159"/>
      <c r="E95" s="92">
        <v>0</v>
      </c>
      <c r="F95" s="92"/>
      <c r="G95" s="92">
        <v>0</v>
      </c>
      <c r="H95" s="92">
        <v>0</v>
      </c>
      <c r="I95" s="92">
        <v>0</v>
      </c>
      <c r="J95" s="92">
        <v>0</v>
      </c>
      <c r="K95" s="4" t="s">
        <v>0</v>
      </c>
      <c r="L95" s="4"/>
    </row>
    <row r="96" spans="3:12" ht="16.5">
      <c r="C96" s="91" t="s">
        <v>25</v>
      </c>
      <c r="D96" s="159"/>
      <c r="E96" s="92">
        <v>0</v>
      </c>
      <c r="F96" s="92"/>
      <c r="G96" s="92">
        <v>0</v>
      </c>
      <c r="H96" s="92">
        <v>0</v>
      </c>
      <c r="I96" s="92">
        <v>0</v>
      </c>
      <c r="J96" s="92">
        <v>0</v>
      </c>
      <c r="K96" s="4" t="s">
        <v>0</v>
      </c>
      <c r="L96" s="4"/>
    </row>
    <row r="97" spans="3:12" ht="16.5">
      <c r="C97" s="91" t="s">
        <v>15</v>
      </c>
      <c r="D97" s="159"/>
      <c r="E97" s="92">
        <v>17400</v>
      </c>
      <c r="F97" s="92">
        <v>28430</v>
      </c>
      <c r="G97" s="92">
        <v>10398</v>
      </c>
      <c r="H97" s="92">
        <v>56228</v>
      </c>
      <c r="I97" s="92">
        <v>22365</v>
      </c>
      <c r="J97" s="92">
        <v>78593</v>
      </c>
      <c r="K97" s="4" t="s">
        <v>0</v>
      </c>
      <c r="L97" s="4"/>
    </row>
    <row r="98" spans="3:12" ht="16.5">
      <c r="C98" s="91" t="s">
        <v>16</v>
      </c>
      <c r="D98" s="159"/>
      <c r="E98" s="92">
        <v>0</v>
      </c>
      <c r="F98" s="92"/>
      <c r="G98" s="92">
        <v>0</v>
      </c>
      <c r="H98" s="92">
        <v>0</v>
      </c>
      <c r="I98" s="92">
        <v>0</v>
      </c>
      <c r="J98" s="92">
        <v>0</v>
      </c>
      <c r="K98" s="4" t="s">
        <v>0</v>
      </c>
      <c r="L98" s="4"/>
    </row>
    <row r="99" spans="3:12" ht="22.5">
      <c r="C99" s="106" t="s">
        <v>82</v>
      </c>
      <c r="D99" s="159"/>
      <c r="E99" s="105">
        <v>163082</v>
      </c>
      <c r="F99" s="105">
        <v>375089</v>
      </c>
      <c r="G99" s="105">
        <v>259672</v>
      </c>
      <c r="H99" s="105">
        <v>797843</v>
      </c>
      <c r="I99" s="105">
        <v>562255</v>
      </c>
      <c r="J99" s="105">
        <v>1360098</v>
      </c>
      <c r="K99" s="4" t="s">
        <v>0</v>
      </c>
      <c r="L99" s="4"/>
    </row>
    <row r="100" spans="3:12" ht="16.5">
      <c r="C100" s="91"/>
      <c r="D100" s="159" t="s">
        <v>46</v>
      </c>
      <c r="E100" s="92"/>
      <c r="F100" s="92"/>
      <c r="G100" s="92">
        <v>0</v>
      </c>
      <c r="H100" s="92"/>
      <c r="I100" s="92"/>
      <c r="J100" s="92"/>
      <c r="K100" s="4" t="s">
        <v>0</v>
      </c>
      <c r="L100" s="4"/>
    </row>
    <row r="101" spans="3:12" ht="16.5">
      <c r="C101" s="91" t="s">
        <v>3</v>
      </c>
      <c r="D101" s="159"/>
      <c r="E101" s="92">
        <v>0</v>
      </c>
      <c r="F101" s="92">
        <v>24658</v>
      </c>
      <c r="G101" s="92">
        <v>63750</v>
      </c>
      <c r="H101" s="92">
        <v>88408</v>
      </c>
      <c r="I101" s="92">
        <v>210800</v>
      </c>
      <c r="J101" s="92">
        <v>299208</v>
      </c>
      <c r="K101" s="4" t="s">
        <v>0</v>
      </c>
      <c r="L101" s="4"/>
    </row>
    <row r="102" spans="3:12" ht="16.5">
      <c r="C102" s="91" t="s">
        <v>22</v>
      </c>
      <c r="D102" s="159"/>
      <c r="E102" s="92">
        <v>0</v>
      </c>
      <c r="F102" s="92"/>
      <c r="G102" s="92">
        <v>0</v>
      </c>
      <c r="H102" s="92">
        <v>0</v>
      </c>
      <c r="I102" s="92">
        <v>0</v>
      </c>
      <c r="J102" s="92">
        <v>0</v>
      </c>
      <c r="K102" s="4" t="s">
        <v>0</v>
      </c>
      <c r="L102" s="4"/>
    </row>
    <row r="103" spans="3:12" ht="16.5">
      <c r="C103" s="91" t="s">
        <v>4</v>
      </c>
      <c r="D103" s="159"/>
      <c r="E103" s="92">
        <v>8064</v>
      </c>
      <c r="F103" s="92">
        <v>1350</v>
      </c>
      <c r="G103" s="92">
        <v>7650</v>
      </c>
      <c r="H103" s="92">
        <v>17064</v>
      </c>
      <c r="I103" s="92">
        <v>6000</v>
      </c>
      <c r="J103" s="92">
        <v>23064</v>
      </c>
      <c r="K103" s="4" t="s">
        <v>0</v>
      </c>
      <c r="L103" s="4"/>
    </row>
    <row r="104" spans="3:12" ht="16.5">
      <c r="C104" s="91" t="s">
        <v>27</v>
      </c>
      <c r="D104" s="159"/>
      <c r="E104" s="92">
        <v>0</v>
      </c>
      <c r="F104" s="92"/>
      <c r="G104" s="92">
        <v>0</v>
      </c>
      <c r="H104" s="92">
        <v>0</v>
      </c>
      <c r="I104" s="92">
        <v>0</v>
      </c>
      <c r="J104" s="92">
        <v>0</v>
      </c>
      <c r="K104" s="4" t="s">
        <v>17</v>
      </c>
      <c r="L104" s="4"/>
    </row>
    <row r="105" spans="3:12" ht="16.5">
      <c r="C105" s="91" t="s">
        <v>5</v>
      </c>
      <c r="D105" s="159"/>
      <c r="E105" s="92">
        <v>5000</v>
      </c>
      <c r="F105" s="92">
        <v>20000</v>
      </c>
      <c r="G105" s="92">
        <v>6600</v>
      </c>
      <c r="H105" s="92">
        <v>31600</v>
      </c>
      <c r="I105" s="92">
        <v>8400</v>
      </c>
      <c r="J105" s="92">
        <v>40000</v>
      </c>
      <c r="K105" s="4" t="s">
        <v>0</v>
      </c>
      <c r="L105" s="4"/>
    </row>
    <row r="106" spans="3:12" ht="16.5">
      <c r="C106" s="91" t="s">
        <v>29</v>
      </c>
      <c r="D106" s="159"/>
      <c r="E106" s="92">
        <v>0</v>
      </c>
      <c r="F106" s="92"/>
      <c r="G106" s="92">
        <v>0</v>
      </c>
      <c r="H106" s="92">
        <v>0</v>
      </c>
      <c r="I106" s="92">
        <v>0</v>
      </c>
      <c r="J106" s="92">
        <v>0</v>
      </c>
      <c r="K106" s="4"/>
      <c r="L106" s="4"/>
    </row>
    <row r="107" spans="3:12" ht="16.5">
      <c r="C107" s="91" t="s">
        <v>6</v>
      </c>
      <c r="D107" s="159"/>
      <c r="E107" s="92">
        <v>0</v>
      </c>
      <c r="F107" s="92"/>
      <c r="G107" s="92">
        <v>0</v>
      </c>
      <c r="H107" s="92">
        <v>0</v>
      </c>
      <c r="I107" s="92">
        <v>0</v>
      </c>
      <c r="J107" s="92">
        <v>0</v>
      </c>
      <c r="K107" s="4"/>
      <c r="L107" s="4"/>
    </row>
    <row r="108" spans="3:12" ht="16.5">
      <c r="C108" s="91" t="s">
        <v>23</v>
      </c>
      <c r="D108" s="159"/>
      <c r="E108" s="92">
        <v>0</v>
      </c>
      <c r="F108" s="92"/>
      <c r="G108" s="92">
        <v>0</v>
      </c>
      <c r="H108" s="92">
        <v>0</v>
      </c>
      <c r="I108" s="92">
        <v>0</v>
      </c>
      <c r="J108" s="92">
        <v>0</v>
      </c>
      <c r="K108" s="4" t="s">
        <v>0</v>
      </c>
      <c r="L108" s="4"/>
    </row>
    <row r="109" spans="3:12" ht="16.5">
      <c r="C109" s="91" t="s">
        <v>7</v>
      </c>
      <c r="D109" s="159"/>
      <c r="E109" s="92">
        <v>0</v>
      </c>
      <c r="F109" s="92"/>
      <c r="G109" s="92">
        <v>0</v>
      </c>
      <c r="H109" s="92">
        <v>0</v>
      </c>
      <c r="I109" s="92">
        <v>0</v>
      </c>
      <c r="J109" s="92">
        <v>0</v>
      </c>
      <c r="K109" s="4" t="s">
        <v>0</v>
      </c>
      <c r="L109" s="4"/>
    </row>
    <row r="110" spans="3:12" ht="16.5">
      <c r="C110" s="91" t="s">
        <v>8</v>
      </c>
      <c r="D110" s="159"/>
      <c r="E110" s="92">
        <v>0</v>
      </c>
      <c r="F110" s="92"/>
      <c r="G110" s="92">
        <v>0</v>
      </c>
      <c r="H110" s="92">
        <v>0</v>
      </c>
      <c r="I110" s="92">
        <v>0</v>
      </c>
      <c r="J110" s="92">
        <v>0</v>
      </c>
      <c r="K110" s="4" t="s">
        <v>0</v>
      </c>
      <c r="L110" s="4"/>
    </row>
    <row r="111" spans="3:12" ht="16.5">
      <c r="C111" s="91" t="s">
        <v>9</v>
      </c>
      <c r="D111" s="159"/>
      <c r="E111" s="92">
        <v>0</v>
      </c>
      <c r="F111" s="92"/>
      <c r="G111" s="92">
        <v>0</v>
      </c>
      <c r="H111" s="92">
        <v>0</v>
      </c>
      <c r="I111" s="92">
        <v>0</v>
      </c>
      <c r="J111" s="92">
        <v>0</v>
      </c>
      <c r="K111" s="4" t="s">
        <v>0</v>
      </c>
      <c r="L111" s="4"/>
    </row>
    <row r="112" spans="3:12" ht="16.5">
      <c r="C112" s="91" t="s">
        <v>10</v>
      </c>
      <c r="D112" s="159"/>
      <c r="E112" s="92">
        <v>0</v>
      </c>
      <c r="F112" s="92"/>
      <c r="G112" s="92">
        <v>0</v>
      </c>
      <c r="H112" s="92">
        <v>0</v>
      </c>
      <c r="I112" s="92">
        <v>0</v>
      </c>
      <c r="J112" s="92">
        <v>0</v>
      </c>
      <c r="K112" s="4" t="s">
        <v>0</v>
      </c>
      <c r="L112" s="4"/>
    </row>
    <row r="113" spans="1:12" ht="16.5">
      <c r="C113" s="91" t="s">
        <v>11</v>
      </c>
      <c r="D113" s="159"/>
      <c r="E113" s="92">
        <v>19796</v>
      </c>
      <c r="F113" s="92">
        <v>152624</v>
      </c>
      <c r="G113" s="92">
        <v>62494</v>
      </c>
      <c r="H113" s="92">
        <v>234914</v>
      </c>
      <c r="I113" s="92">
        <v>253750</v>
      </c>
      <c r="J113" s="92">
        <v>488664</v>
      </c>
      <c r="K113" s="4" t="s">
        <v>0</v>
      </c>
      <c r="L113" s="4"/>
    </row>
    <row r="114" spans="1:12" ht="16.5">
      <c r="C114" s="91" t="s">
        <v>28</v>
      </c>
      <c r="D114" s="159"/>
      <c r="E114" s="92">
        <v>14940</v>
      </c>
      <c r="F114" s="92">
        <v>34675</v>
      </c>
      <c r="G114" s="92">
        <v>22700</v>
      </c>
      <c r="H114" s="92">
        <v>72315</v>
      </c>
      <c r="I114" s="92">
        <v>13650</v>
      </c>
      <c r="J114" s="92">
        <v>85965</v>
      </c>
      <c r="K114" s="4" t="s">
        <v>0</v>
      </c>
      <c r="L114" s="4"/>
    </row>
    <row r="115" spans="1:12" ht="16.5">
      <c r="C115" s="91" t="s">
        <v>12</v>
      </c>
      <c r="D115" s="159"/>
      <c r="E115" s="92">
        <v>10963</v>
      </c>
      <c r="F115" s="92">
        <v>6038</v>
      </c>
      <c r="G115" s="92">
        <v>8000</v>
      </c>
      <c r="H115" s="92">
        <v>25001</v>
      </c>
      <c r="I115" s="92">
        <v>938</v>
      </c>
      <c r="J115" s="92">
        <v>25939</v>
      </c>
      <c r="K115" s="4" t="s">
        <v>0</v>
      </c>
      <c r="L115" s="4"/>
    </row>
    <row r="116" spans="1:12" ht="16.5">
      <c r="C116" s="91" t="s">
        <v>26</v>
      </c>
      <c r="D116" s="159"/>
      <c r="E116" s="92">
        <v>0</v>
      </c>
      <c r="F116" s="92"/>
      <c r="G116" s="92">
        <v>0</v>
      </c>
      <c r="H116" s="92">
        <v>0</v>
      </c>
      <c r="I116" s="92">
        <v>0</v>
      </c>
      <c r="J116" s="92">
        <v>0</v>
      </c>
      <c r="K116" s="4" t="s">
        <v>0</v>
      </c>
      <c r="L116" s="4"/>
    </row>
    <row r="117" spans="1:12" ht="16.5">
      <c r="C117" s="91" t="s">
        <v>13</v>
      </c>
      <c r="D117" s="159"/>
      <c r="E117" s="92">
        <v>3125</v>
      </c>
      <c r="F117" s="92">
        <v>5000</v>
      </c>
      <c r="G117" s="92">
        <v>4050</v>
      </c>
      <c r="H117" s="92">
        <v>12175</v>
      </c>
      <c r="I117" s="92">
        <v>2415</v>
      </c>
      <c r="J117" s="92">
        <v>14590</v>
      </c>
      <c r="K117" s="4" t="s">
        <v>0</v>
      </c>
      <c r="L117" s="4"/>
    </row>
    <row r="118" spans="1:12" ht="16.5">
      <c r="C118" s="91" t="s">
        <v>14</v>
      </c>
      <c r="D118" s="159"/>
      <c r="E118" s="92">
        <v>0</v>
      </c>
      <c r="F118" s="92"/>
      <c r="G118" s="92">
        <v>0</v>
      </c>
      <c r="H118" s="92">
        <v>0</v>
      </c>
      <c r="I118" s="92">
        <v>0</v>
      </c>
      <c r="J118" s="92">
        <v>0</v>
      </c>
      <c r="K118" s="4"/>
      <c r="L118" s="4"/>
    </row>
    <row r="119" spans="1:12" ht="16.5">
      <c r="C119" s="91" t="s">
        <v>24</v>
      </c>
      <c r="D119" s="159"/>
      <c r="E119" s="92">
        <v>0</v>
      </c>
      <c r="F119" s="92"/>
      <c r="G119" s="92">
        <v>0</v>
      </c>
      <c r="H119" s="92">
        <v>0</v>
      </c>
      <c r="I119" s="92">
        <v>0</v>
      </c>
      <c r="J119" s="92">
        <v>0</v>
      </c>
      <c r="K119" s="4" t="s">
        <v>0</v>
      </c>
      <c r="L119" s="4"/>
    </row>
    <row r="120" spans="1:12" ht="16.5">
      <c r="C120" s="91" t="s">
        <v>25</v>
      </c>
      <c r="D120" s="159"/>
      <c r="E120" s="92">
        <v>0</v>
      </c>
      <c r="F120" s="92"/>
      <c r="G120" s="92">
        <v>0</v>
      </c>
      <c r="H120" s="92">
        <v>0</v>
      </c>
      <c r="I120" s="92">
        <v>0</v>
      </c>
      <c r="J120" s="92">
        <v>0</v>
      </c>
      <c r="K120" s="4" t="s">
        <v>0</v>
      </c>
      <c r="L120" s="4"/>
    </row>
    <row r="121" spans="1:12" ht="16.5">
      <c r="C121" s="91" t="s">
        <v>15</v>
      </c>
      <c r="D121" s="159"/>
      <c r="E121" s="92">
        <v>0</v>
      </c>
      <c r="F121" s="92"/>
      <c r="G121" s="92">
        <v>0</v>
      </c>
      <c r="H121" s="92">
        <v>0</v>
      </c>
      <c r="I121" s="92">
        <v>0</v>
      </c>
      <c r="J121" s="92">
        <v>0</v>
      </c>
      <c r="K121" s="4" t="s">
        <v>0</v>
      </c>
      <c r="L121" s="4"/>
    </row>
    <row r="122" spans="1:12" ht="16.5">
      <c r="C122" s="91" t="s">
        <v>16</v>
      </c>
      <c r="D122" s="159"/>
      <c r="E122" s="92">
        <v>0</v>
      </c>
      <c r="F122" s="92"/>
      <c r="G122" s="92">
        <v>0</v>
      </c>
      <c r="H122" s="92">
        <v>0</v>
      </c>
      <c r="I122" s="92">
        <v>0</v>
      </c>
      <c r="J122" s="92">
        <v>0</v>
      </c>
      <c r="K122" s="4" t="s">
        <v>0</v>
      </c>
      <c r="L122" s="4"/>
    </row>
    <row r="123" spans="1:12" ht="22.5">
      <c r="C123" s="106" t="s">
        <v>82</v>
      </c>
      <c r="D123" s="159"/>
      <c r="E123" s="105">
        <v>61888</v>
      </c>
      <c r="F123" s="105">
        <v>244345</v>
      </c>
      <c r="G123" s="105">
        <v>175244</v>
      </c>
      <c r="H123" s="105">
        <v>481477</v>
      </c>
      <c r="I123" s="105">
        <v>495953</v>
      </c>
      <c r="J123" s="105">
        <v>977430</v>
      </c>
      <c r="K123" s="4" t="s">
        <v>0</v>
      </c>
      <c r="L123" s="4"/>
    </row>
    <row r="124" spans="1:12" ht="16.5">
      <c r="A124" s="1" t="s">
        <v>33</v>
      </c>
      <c r="C124" s="91"/>
      <c r="D124" s="159" t="s">
        <v>47</v>
      </c>
      <c r="E124" s="92"/>
      <c r="F124" s="92"/>
      <c r="G124" s="92">
        <v>0</v>
      </c>
      <c r="H124" s="92"/>
      <c r="I124" s="92">
        <v>0</v>
      </c>
      <c r="J124" s="92"/>
      <c r="K124" s="4" t="s">
        <v>0</v>
      </c>
      <c r="L124" s="4"/>
    </row>
    <row r="125" spans="1:12" ht="16.5">
      <c r="C125" s="91" t="s">
        <v>3</v>
      </c>
      <c r="D125" s="159"/>
      <c r="E125" s="92">
        <v>0</v>
      </c>
      <c r="F125" s="92">
        <v>19260</v>
      </c>
      <c r="G125" s="92">
        <v>49750</v>
      </c>
      <c r="H125" s="92">
        <v>69010</v>
      </c>
      <c r="I125" s="92">
        <v>18500</v>
      </c>
      <c r="J125" s="92">
        <v>87510</v>
      </c>
      <c r="K125" s="4"/>
      <c r="L125" s="4"/>
    </row>
    <row r="126" spans="1:12" ht="16.5">
      <c r="C126" s="91" t="s">
        <v>22</v>
      </c>
      <c r="D126" s="159"/>
      <c r="E126" s="92">
        <v>0</v>
      </c>
      <c r="F126" s="92"/>
      <c r="G126" s="92">
        <v>0</v>
      </c>
      <c r="H126" s="92">
        <v>0</v>
      </c>
      <c r="I126" s="92">
        <v>0</v>
      </c>
      <c r="J126" s="92">
        <v>0</v>
      </c>
      <c r="K126" s="4"/>
      <c r="L126" s="4"/>
    </row>
    <row r="127" spans="1:12" ht="16.5">
      <c r="C127" s="91" t="s">
        <v>4</v>
      </c>
      <c r="D127" s="159"/>
      <c r="E127" s="92">
        <v>1980</v>
      </c>
      <c r="F127" s="92">
        <v>1080</v>
      </c>
      <c r="G127" s="92">
        <v>4575</v>
      </c>
      <c r="H127" s="92">
        <v>7635</v>
      </c>
      <c r="I127" s="92">
        <v>3000</v>
      </c>
      <c r="J127" s="92">
        <v>10635</v>
      </c>
      <c r="K127" s="4"/>
      <c r="L127" s="4"/>
    </row>
    <row r="128" spans="1:12" ht="16.5">
      <c r="C128" s="91" t="s">
        <v>27</v>
      </c>
      <c r="D128" s="159"/>
      <c r="E128" s="92">
        <v>0</v>
      </c>
      <c r="F128" s="92"/>
      <c r="G128" s="92">
        <v>0</v>
      </c>
      <c r="H128" s="92">
        <v>0</v>
      </c>
      <c r="I128" s="92">
        <v>0</v>
      </c>
      <c r="J128" s="92">
        <v>0</v>
      </c>
      <c r="K128" s="4" t="s">
        <v>17</v>
      </c>
      <c r="L128" s="4"/>
    </row>
    <row r="129" spans="3:12" ht="16.5">
      <c r="C129" s="91" t="s">
        <v>5</v>
      </c>
      <c r="D129" s="159"/>
      <c r="E129" s="92">
        <v>0</v>
      </c>
      <c r="F129" s="92"/>
      <c r="G129" s="92">
        <v>0</v>
      </c>
      <c r="H129" s="92">
        <v>0</v>
      </c>
      <c r="I129" s="92">
        <v>0</v>
      </c>
      <c r="J129" s="92">
        <v>0</v>
      </c>
      <c r="K129" s="4" t="s">
        <v>0</v>
      </c>
      <c r="L129" s="4"/>
    </row>
    <row r="130" spans="3:12" ht="16.5">
      <c r="C130" s="91" t="s">
        <v>29</v>
      </c>
      <c r="D130" s="159"/>
      <c r="E130" s="92">
        <v>0</v>
      </c>
      <c r="F130" s="92"/>
      <c r="G130" s="92">
        <v>0</v>
      </c>
      <c r="H130" s="92">
        <v>0</v>
      </c>
      <c r="I130" s="92">
        <v>0</v>
      </c>
      <c r="J130" s="92">
        <v>0</v>
      </c>
      <c r="K130" s="4" t="s">
        <v>0</v>
      </c>
      <c r="L130" s="4"/>
    </row>
    <row r="131" spans="3:12" ht="16.5">
      <c r="C131" s="91" t="s">
        <v>6</v>
      </c>
      <c r="D131" s="159"/>
      <c r="E131" s="92">
        <v>0</v>
      </c>
      <c r="F131" s="92"/>
      <c r="G131" s="92">
        <v>0</v>
      </c>
      <c r="H131" s="92">
        <v>0</v>
      </c>
      <c r="I131" s="92">
        <v>0</v>
      </c>
      <c r="J131" s="92">
        <v>0</v>
      </c>
      <c r="K131" s="4" t="s">
        <v>0</v>
      </c>
      <c r="L131" s="4"/>
    </row>
    <row r="132" spans="3:12" ht="16.5">
      <c r="C132" s="91" t="s">
        <v>23</v>
      </c>
      <c r="D132" s="159"/>
      <c r="E132" s="92">
        <v>0</v>
      </c>
      <c r="F132" s="92"/>
      <c r="G132" s="92">
        <v>0</v>
      </c>
      <c r="H132" s="92">
        <v>0</v>
      </c>
      <c r="I132" s="92">
        <v>0</v>
      </c>
      <c r="J132" s="92">
        <v>0</v>
      </c>
      <c r="K132" s="4"/>
      <c r="L132" s="4"/>
    </row>
    <row r="133" spans="3:12" ht="16.5">
      <c r="C133" s="91" t="s">
        <v>7</v>
      </c>
      <c r="D133" s="159"/>
      <c r="E133" s="92">
        <v>0</v>
      </c>
      <c r="F133" s="92"/>
      <c r="G133" s="92">
        <v>0</v>
      </c>
      <c r="H133" s="92">
        <v>0</v>
      </c>
      <c r="I133" s="92">
        <v>0</v>
      </c>
      <c r="J133" s="92">
        <v>0</v>
      </c>
      <c r="K133" s="4"/>
      <c r="L133" s="4"/>
    </row>
    <row r="134" spans="3:12" ht="16.5">
      <c r="C134" s="91" t="s">
        <v>8</v>
      </c>
      <c r="D134" s="159"/>
      <c r="E134" s="92">
        <v>0</v>
      </c>
      <c r="F134" s="92"/>
      <c r="G134" s="92">
        <v>0</v>
      </c>
      <c r="H134" s="92">
        <v>0</v>
      </c>
      <c r="I134" s="92">
        <v>0</v>
      </c>
      <c r="J134" s="92">
        <v>0</v>
      </c>
      <c r="K134" s="4" t="s">
        <v>0</v>
      </c>
      <c r="L134" s="4"/>
    </row>
    <row r="135" spans="3:12" ht="16.5">
      <c r="C135" s="91" t="s">
        <v>9</v>
      </c>
      <c r="D135" s="159"/>
      <c r="E135" s="92">
        <v>0</v>
      </c>
      <c r="F135" s="92"/>
      <c r="G135" s="92">
        <v>0</v>
      </c>
      <c r="H135" s="92">
        <v>0</v>
      </c>
      <c r="I135" s="92">
        <v>0</v>
      </c>
      <c r="J135" s="92">
        <v>0</v>
      </c>
      <c r="K135" s="4" t="s">
        <v>0</v>
      </c>
      <c r="L135" s="4"/>
    </row>
    <row r="136" spans="3:12" ht="16.5">
      <c r="C136" s="91" t="s">
        <v>10</v>
      </c>
      <c r="D136" s="159"/>
      <c r="E136" s="92">
        <v>0</v>
      </c>
      <c r="F136" s="92"/>
      <c r="G136" s="92">
        <v>0</v>
      </c>
      <c r="H136" s="92">
        <v>0</v>
      </c>
      <c r="I136" s="92">
        <v>0</v>
      </c>
      <c r="J136" s="92">
        <v>0</v>
      </c>
      <c r="K136" s="4" t="s">
        <v>0</v>
      </c>
      <c r="L136" s="4"/>
    </row>
    <row r="137" spans="3:12" ht="16.5">
      <c r="C137" s="91" t="s">
        <v>11</v>
      </c>
      <c r="D137" s="159"/>
      <c r="E137" s="92">
        <v>69402</v>
      </c>
      <c r="F137" s="92">
        <v>259690</v>
      </c>
      <c r="G137" s="92">
        <v>122289</v>
      </c>
      <c r="H137" s="92">
        <v>451381</v>
      </c>
      <c r="I137" s="92">
        <v>1185000</v>
      </c>
      <c r="J137" s="92">
        <v>1636381</v>
      </c>
      <c r="K137" s="4" t="s">
        <v>0</v>
      </c>
      <c r="L137" s="4"/>
    </row>
    <row r="138" spans="3:12" ht="16.5">
      <c r="C138" s="91" t="s">
        <v>28</v>
      </c>
      <c r="D138" s="159"/>
      <c r="E138" s="92">
        <v>11940</v>
      </c>
      <c r="F138" s="92">
        <v>38600</v>
      </c>
      <c r="G138" s="92">
        <v>22700</v>
      </c>
      <c r="H138" s="92">
        <v>73240</v>
      </c>
      <c r="I138" s="92">
        <v>19500</v>
      </c>
      <c r="J138" s="92">
        <v>92740</v>
      </c>
      <c r="K138" s="4" t="s">
        <v>0</v>
      </c>
      <c r="L138" s="4"/>
    </row>
    <row r="139" spans="3:12" ht="16.5">
      <c r="C139" s="91" t="s">
        <v>12</v>
      </c>
      <c r="D139" s="159"/>
      <c r="E139" s="92">
        <v>10619</v>
      </c>
      <c r="F139" s="92">
        <v>6188</v>
      </c>
      <c r="G139" s="92">
        <v>33963</v>
      </c>
      <c r="H139" s="92">
        <v>50770</v>
      </c>
      <c r="I139" s="92">
        <v>149231</v>
      </c>
      <c r="J139" s="92">
        <v>200001</v>
      </c>
      <c r="K139" s="4" t="s">
        <v>0</v>
      </c>
      <c r="L139" s="4"/>
    </row>
    <row r="140" spans="3:12" ht="16.5">
      <c r="C140" s="91" t="s">
        <v>26</v>
      </c>
      <c r="D140" s="159"/>
      <c r="E140" s="92">
        <v>0</v>
      </c>
      <c r="F140" s="92"/>
      <c r="G140" s="92">
        <v>0</v>
      </c>
      <c r="H140" s="92">
        <v>0</v>
      </c>
      <c r="I140" s="92">
        <v>0</v>
      </c>
      <c r="J140" s="92">
        <v>0</v>
      </c>
      <c r="K140" s="4" t="s">
        <v>0</v>
      </c>
      <c r="L140" s="4"/>
    </row>
    <row r="141" spans="3:12" ht="16.5">
      <c r="C141" s="91" t="s">
        <v>13</v>
      </c>
      <c r="D141" s="159"/>
      <c r="E141" s="92">
        <v>5625</v>
      </c>
      <c r="F141" s="92">
        <v>5000</v>
      </c>
      <c r="G141" s="92">
        <v>9060</v>
      </c>
      <c r="H141" s="92">
        <v>19685</v>
      </c>
      <c r="I141" s="92">
        <v>2620</v>
      </c>
      <c r="J141" s="92">
        <v>22305</v>
      </c>
      <c r="K141" s="4" t="s">
        <v>0</v>
      </c>
      <c r="L141" s="4"/>
    </row>
    <row r="142" spans="3:12" ht="16.5">
      <c r="C142" s="91" t="s">
        <v>14</v>
      </c>
      <c r="D142" s="159"/>
      <c r="E142" s="92">
        <v>0</v>
      </c>
      <c r="F142" s="92"/>
      <c r="G142" s="92">
        <v>0</v>
      </c>
      <c r="H142" s="92">
        <v>0</v>
      </c>
      <c r="I142" s="92">
        <v>0</v>
      </c>
      <c r="J142" s="92">
        <v>0</v>
      </c>
      <c r="K142" s="4" t="s">
        <v>0</v>
      </c>
      <c r="L142" s="4"/>
    </row>
    <row r="143" spans="3:12" ht="16.5">
      <c r="C143" s="91" t="s">
        <v>24</v>
      </c>
      <c r="D143" s="159"/>
      <c r="E143" s="92">
        <v>21340</v>
      </c>
      <c r="F143" s="92">
        <v>9538</v>
      </c>
      <c r="G143" s="92">
        <v>21500</v>
      </c>
      <c r="H143" s="92">
        <v>52378</v>
      </c>
      <c r="I143" s="92">
        <v>23750</v>
      </c>
      <c r="J143" s="92">
        <v>76128</v>
      </c>
      <c r="K143" s="4"/>
      <c r="L143" s="4"/>
    </row>
    <row r="144" spans="3:12" ht="16.5">
      <c r="C144" s="91" t="s">
        <v>25</v>
      </c>
      <c r="D144" s="159"/>
      <c r="E144" s="92">
        <v>0</v>
      </c>
      <c r="F144" s="92"/>
      <c r="G144" s="92">
        <v>0</v>
      </c>
      <c r="H144" s="92">
        <v>0</v>
      </c>
      <c r="I144" s="92">
        <v>0</v>
      </c>
      <c r="J144" s="92">
        <v>0</v>
      </c>
      <c r="K144" s="4" t="s">
        <v>0</v>
      </c>
      <c r="L144" s="4"/>
    </row>
    <row r="145" spans="3:12" ht="16.5">
      <c r="C145" s="91" t="s">
        <v>15</v>
      </c>
      <c r="D145" s="159"/>
      <c r="E145" s="92">
        <v>0</v>
      </c>
      <c r="F145" s="92"/>
      <c r="G145" s="92">
        <v>0</v>
      </c>
      <c r="H145" s="92">
        <v>0</v>
      </c>
      <c r="I145" s="92">
        <v>0</v>
      </c>
      <c r="J145" s="92">
        <v>0</v>
      </c>
      <c r="K145" s="4" t="s">
        <v>0</v>
      </c>
      <c r="L145" s="4"/>
    </row>
    <row r="146" spans="3:12" ht="16.5">
      <c r="C146" s="91" t="s">
        <v>16</v>
      </c>
      <c r="D146" s="159"/>
      <c r="E146" s="92">
        <v>0</v>
      </c>
      <c r="F146" s="92"/>
      <c r="G146" s="92">
        <v>0</v>
      </c>
      <c r="H146" s="92">
        <v>0</v>
      </c>
      <c r="I146" s="92">
        <v>0</v>
      </c>
      <c r="J146" s="92">
        <v>0</v>
      </c>
      <c r="K146" s="4"/>
      <c r="L146" s="4"/>
    </row>
    <row r="147" spans="3:12" ht="22.5">
      <c r="C147" s="106" t="s">
        <v>82</v>
      </c>
      <c r="D147" s="159"/>
      <c r="E147" s="105">
        <v>120906</v>
      </c>
      <c r="F147" s="105">
        <v>339356</v>
      </c>
      <c r="G147" s="105">
        <v>263837</v>
      </c>
      <c r="H147" s="105">
        <v>724099</v>
      </c>
      <c r="I147" s="105">
        <v>1401601</v>
      </c>
      <c r="J147" s="105">
        <v>2125700</v>
      </c>
      <c r="K147" s="4"/>
      <c r="L147" s="4"/>
    </row>
    <row r="148" spans="3:12" ht="16.5">
      <c r="C148" s="91"/>
      <c r="D148" s="159" t="s">
        <v>48</v>
      </c>
      <c r="E148" s="92"/>
      <c r="F148" s="92"/>
      <c r="G148" s="92">
        <v>0</v>
      </c>
      <c r="H148" s="92"/>
      <c r="I148" s="92"/>
      <c r="J148" s="92"/>
      <c r="K148" s="4" t="s">
        <v>0</v>
      </c>
      <c r="L148" s="4"/>
    </row>
    <row r="149" spans="3:12" ht="16.5">
      <c r="C149" s="91" t="s">
        <v>3</v>
      </c>
      <c r="D149" s="159"/>
      <c r="E149" s="92">
        <v>0</v>
      </c>
      <c r="F149" s="92">
        <v>19260</v>
      </c>
      <c r="G149" s="92">
        <v>49750</v>
      </c>
      <c r="H149" s="92">
        <v>69010</v>
      </c>
      <c r="I149" s="92">
        <v>29300</v>
      </c>
      <c r="J149" s="92">
        <v>98310</v>
      </c>
      <c r="K149" s="4" t="s">
        <v>0</v>
      </c>
      <c r="L149" s="4"/>
    </row>
    <row r="150" spans="3:12" ht="16.5">
      <c r="C150" s="91" t="s">
        <v>22</v>
      </c>
      <c r="D150" s="159"/>
      <c r="E150" s="92">
        <v>0</v>
      </c>
      <c r="F150" s="92"/>
      <c r="G150" s="92">
        <v>0</v>
      </c>
      <c r="H150" s="92">
        <v>0</v>
      </c>
      <c r="I150" s="92">
        <v>0</v>
      </c>
      <c r="J150" s="92">
        <v>0</v>
      </c>
      <c r="K150" s="4"/>
      <c r="L150" s="4"/>
    </row>
    <row r="151" spans="3:12" ht="16.5">
      <c r="C151" s="91" t="s">
        <v>4</v>
      </c>
      <c r="D151" s="159"/>
      <c r="E151" s="92">
        <v>0</v>
      </c>
      <c r="F151" s="92"/>
      <c r="G151" s="92">
        <v>0</v>
      </c>
      <c r="H151" s="92">
        <v>0</v>
      </c>
      <c r="I151" s="92">
        <v>0</v>
      </c>
      <c r="J151" s="92">
        <v>0</v>
      </c>
      <c r="K151" s="4" t="s">
        <v>0</v>
      </c>
      <c r="L151" s="4"/>
    </row>
    <row r="152" spans="3:12" ht="16.5">
      <c r="C152" s="91" t="s">
        <v>27</v>
      </c>
      <c r="D152" s="159"/>
      <c r="E152" s="92">
        <v>0</v>
      </c>
      <c r="F152" s="92"/>
      <c r="G152" s="92">
        <v>0</v>
      </c>
      <c r="H152" s="92">
        <v>0</v>
      </c>
      <c r="I152" s="92">
        <v>0</v>
      </c>
      <c r="J152" s="92">
        <v>0</v>
      </c>
      <c r="K152" s="4" t="s">
        <v>0</v>
      </c>
      <c r="L152" s="4"/>
    </row>
    <row r="153" spans="3:12" ht="16.5">
      <c r="C153" s="91" t="s">
        <v>5</v>
      </c>
      <c r="D153" s="159"/>
      <c r="E153" s="92">
        <v>0</v>
      </c>
      <c r="F153" s="92"/>
      <c r="G153" s="92">
        <v>0</v>
      </c>
      <c r="H153" s="92">
        <v>0</v>
      </c>
      <c r="I153" s="92">
        <v>0</v>
      </c>
      <c r="J153" s="92">
        <v>0</v>
      </c>
      <c r="K153" s="4"/>
      <c r="L153" s="4"/>
    </row>
    <row r="154" spans="3:12" ht="16.5">
      <c r="C154" s="91" t="s">
        <v>29</v>
      </c>
      <c r="D154" s="159"/>
      <c r="E154" s="92">
        <v>0</v>
      </c>
      <c r="F154" s="92"/>
      <c r="G154" s="92">
        <v>0</v>
      </c>
      <c r="H154" s="92">
        <v>0</v>
      </c>
      <c r="I154" s="92">
        <v>0</v>
      </c>
      <c r="J154" s="92">
        <v>0</v>
      </c>
      <c r="K154" s="4"/>
      <c r="L154" s="4"/>
    </row>
    <row r="155" spans="3:12" ht="16.5">
      <c r="C155" s="91" t="s">
        <v>6</v>
      </c>
      <c r="D155" s="159"/>
      <c r="E155" s="92">
        <v>0</v>
      </c>
      <c r="F155" s="92"/>
      <c r="G155" s="92">
        <v>0</v>
      </c>
      <c r="H155" s="92">
        <v>0</v>
      </c>
      <c r="I155" s="92">
        <v>0</v>
      </c>
      <c r="J155" s="92">
        <v>0</v>
      </c>
      <c r="K155" s="4"/>
      <c r="L155" s="4"/>
    </row>
    <row r="156" spans="3:12" ht="16.5">
      <c r="C156" s="91" t="s">
        <v>23</v>
      </c>
      <c r="D156" s="159"/>
      <c r="E156" s="92">
        <v>0</v>
      </c>
      <c r="F156" s="92"/>
      <c r="G156" s="92">
        <v>0</v>
      </c>
      <c r="H156" s="92">
        <v>0</v>
      </c>
      <c r="I156" s="92">
        <v>0</v>
      </c>
      <c r="J156" s="92">
        <v>0</v>
      </c>
      <c r="K156" s="4" t="s">
        <v>0</v>
      </c>
      <c r="L156" s="4"/>
    </row>
    <row r="157" spans="3:12" ht="16.5">
      <c r="C157" s="91" t="s">
        <v>7</v>
      </c>
      <c r="D157" s="159"/>
      <c r="E157" s="92">
        <v>0</v>
      </c>
      <c r="F157" s="92"/>
      <c r="G157" s="92">
        <v>0</v>
      </c>
      <c r="H157" s="92">
        <v>0</v>
      </c>
      <c r="I157" s="92">
        <v>0</v>
      </c>
      <c r="J157" s="92">
        <v>0</v>
      </c>
      <c r="K157" s="4"/>
      <c r="L157" s="4"/>
    </row>
    <row r="158" spans="3:12" ht="16.5">
      <c r="C158" s="91" t="s">
        <v>8</v>
      </c>
      <c r="D158" s="159"/>
      <c r="E158" s="92">
        <v>0</v>
      </c>
      <c r="F158" s="92"/>
      <c r="G158" s="92">
        <v>0</v>
      </c>
      <c r="H158" s="92">
        <v>0</v>
      </c>
      <c r="I158" s="92">
        <v>0</v>
      </c>
      <c r="J158" s="92">
        <v>0</v>
      </c>
      <c r="K158" s="4"/>
      <c r="L158" s="4"/>
    </row>
    <row r="159" spans="3:12" ht="16.5">
      <c r="C159" s="91" t="s">
        <v>9</v>
      </c>
      <c r="D159" s="159"/>
      <c r="E159" s="92">
        <v>0</v>
      </c>
      <c r="F159" s="92"/>
      <c r="G159" s="92">
        <v>0</v>
      </c>
      <c r="H159" s="92">
        <v>0</v>
      </c>
      <c r="I159" s="92">
        <v>0</v>
      </c>
      <c r="J159" s="92">
        <v>0</v>
      </c>
      <c r="K159" s="4"/>
      <c r="L159" s="4"/>
    </row>
    <row r="160" spans="3:12" ht="16.5">
      <c r="C160" s="91" t="s">
        <v>10</v>
      </c>
      <c r="D160" s="159"/>
      <c r="E160" s="92">
        <v>0</v>
      </c>
      <c r="F160" s="92"/>
      <c r="G160" s="92">
        <v>0</v>
      </c>
      <c r="H160" s="92">
        <v>0</v>
      </c>
      <c r="I160" s="92">
        <v>0</v>
      </c>
      <c r="J160" s="92">
        <v>0</v>
      </c>
      <c r="K160" s="4"/>
      <c r="L160" s="4"/>
    </row>
    <row r="161" spans="3:12" ht="16.5">
      <c r="C161" s="91" t="s">
        <v>11</v>
      </c>
      <c r="D161" s="159"/>
      <c r="E161" s="92">
        <v>7295</v>
      </c>
      <c r="F161" s="92">
        <v>152624</v>
      </c>
      <c r="G161" s="92">
        <v>62494</v>
      </c>
      <c r="H161" s="92">
        <v>222413</v>
      </c>
      <c r="I161" s="92">
        <v>225000</v>
      </c>
      <c r="J161" s="92">
        <v>447413</v>
      </c>
      <c r="K161" s="4"/>
      <c r="L161" s="4"/>
    </row>
    <row r="162" spans="3:12" ht="16.5">
      <c r="C162" s="91" t="s">
        <v>28</v>
      </c>
      <c r="D162" s="159"/>
      <c r="E162" s="92">
        <v>27750</v>
      </c>
      <c r="F162" s="92">
        <v>30750</v>
      </c>
      <c r="G162" s="92">
        <v>39150</v>
      </c>
      <c r="H162" s="92">
        <v>97650</v>
      </c>
      <c r="I162" s="92">
        <v>13650</v>
      </c>
      <c r="J162" s="92">
        <v>111300</v>
      </c>
      <c r="K162" s="4"/>
      <c r="L162" s="4"/>
    </row>
    <row r="163" spans="3:12" ht="16.5">
      <c r="C163" s="91" t="s">
        <v>12</v>
      </c>
      <c r="D163" s="159"/>
      <c r="E163" s="92">
        <v>0</v>
      </c>
      <c r="F163" s="92"/>
      <c r="G163" s="92">
        <v>0</v>
      </c>
      <c r="H163" s="92">
        <v>0</v>
      </c>
      <c r="I163" s="92">
        <v>0</v>
      </c>
      <c r="J163" s="92">
        <v>0</v>
      </c>
      <c r="K163" s="4"/>
      <c r="L163" s="4"/>
    </row>
    <row r="164" spans="3:12" ht="16.5">
      <c r="C164" s="91" t="s">
        <v>26</v>
      </c>
      <c r="D164" s="159"/>
      <c r="E164" s="92">
        <v>0</v>
      </c>
      <c r="F164" s="92"/>
      <c r="G164" s="92">
        <v>0</v>
      </c>
      <c r="H164" s="92">
        <v>0</v>
      </c>
      <c r="I164" s="92">
        <v>0</v>
      </c>
      <c r="J164" s="92">
        <v>0</v>
      </c>
      <c r="K164" s="4"/>
      <c r="L164" s="4"/>
    </row>
    <row r="165" spans="3:12" ht="16.5">
      <c r="C165" s="91" t="s">
        <v>13</v>
      </c>
      <c r="D165" s="159"/>
      <c r="E165" s="92">
        <v>0</v>
      </c>
      <c r="F165" s="92"/>
      <c r="G165" s="92">
        <v>0</v>
      </c>
      <c r="H165" s="92">
        <v>0</v>
      </c>
      <c r="I165" s="92">
        <v>0</v>
      </c>
      <c r="J165" s="92">
        <v>0</v>
      </c>
      <c r="K165" s="4"/>
      <c r="L165" s="4"/>
    </row>
    <row r="166" spans="3:12" ht="16.5">
      <c r="C166" s="91" t="s">
        <v>14</v>
      </c>
      <c r="D166" s="159"/>
      <c r="E166" s="92">
        <v>0</v>
      </c>
      <c r="F166" s="92"/>
      <c r="G166" s="92">
        <v>0</v>
      </c>
      <c r="H166" s="92">
        <v>0</v>
      </c>
      <c r="I166" s="92">
        <v>0</v>
      </c>
      <c r="J166" s="92">
        <v>0</v>
      </c>
      <c r="K166" s="4"/>
      <c r="L166" s="4"/>
    </row>
    <row r="167" spans="3:12" ht="16.5">
      <c r="C167" s="91" t="s">
        <v>24</v>
      </c>
      <c r="D167" s="159"/>
      <c r="E167" s="92">
        <v>0</v>
      </c>
      <c r="F167" s="92"/>
      <c r="G167" s="92">
        <v>0</v>
      </c>
      <c r="H167" s="92">
        <v>0</v>
      </c>
      <c r="I167" s="92">
        <v>0</v>
      </c>
      <c r="J167" s="92">
        <v>0</v>
      </c>
      <c r="K167" s="4" t="s">
        <v>0</v>
      </c>
      <c r="L167" s="4"/>
    </row>
    <row r="168" spans="3:12" ht="16.5">
      <c r="C168" s="91" t="s">
        <v>25</v>
      </c>
      <c r="D168" s="159"/>
      <c r="E168" s="92">
        <v>0</v>
      </c>
      <c r="F168" s="92"/>
      <c r="G168" s="92">
        <v>0</v>
      </c>
      <c r="H168" s="92">
        <v>0</v>
      </c>
      <c r="I168" s="92">
        <v>0</v>
      </c>
      <c r="J168" s="92">
        <v>0</v>
      </c>
      <c r="K168" s="4"/>
      <c r="L168" s="4"/>
    </row>
    <row r="169" spans="3:12" ht="16.5">
      <c r="C169" s="91" t="s">
        <v>15</v>
      </c>
      <c r="D169" s="159"/>
      <c r="E169" s="92">
        <v>0</v>
      </c>
      <c r="F169" s="92"/>
      <c r="G169" s="92">
        <v>0</v>
      </c>
      <c r="H169" s="92">
        <v>0</v>
      </c>
      <c r="I169" s="92">
        <v>0</v>
      </c>
      <c r="J169" s="92">
        <v>0</v>
      </c>
      <c r="K169" s="4"/>
      <c r="L169" s="4"/>
    </row>
    <row r="170" spans="3:12" ht="16.5">
      <c r="C170" s="91" t="s">
        <v>16</v>
      </c>
      <c r="D170" s="159"/>
      <c r="E170" s="92">
        <v>0</v>
      </c>
      <c r="F170" s="92"/>
      <c r="G170" s="92">
        <v>0</v>
      </c>
      <c r="H170" s="92">
        <v>0</v>
      </c>
      <c r="I170" s="92">
        <v>0</v>
      </c>
      <c r="J170" s="92">
        <v>0</v>
      </c>
      <c r="K170" s="4"/>
      <c r="L170" s="4"/>
    </row>
    <row r="171" spans="3:12" ht="22.5">
      <c r="C171" s="106" t="s">
        <v>82</v>
      </c>
      <c r="D171" s="159"/>
      <c r="E171" s="105">
        <v>35045</v>
      </c>
      <c r="F171" s="105">
        <v>202634</v>
      </c>
      <c r="G171" s="105">
        <v>151394</v>
      </c>
      <c r="H171" s="105">
        <v>389073</v>
      </c>
      <c r="I171" s="105">
        <v>267950</v>
      </c>
      <c r="J171" s="105">
        <v>657023</v>
      </c>
      <c r="K171" s="4"/>
      <c r="L171" s="4"/>
    </row>
    <row r="172" spans="3:12" ht="16.5">
      <c r="C172" s="91"/>
      <c r="D172" s="159" t="s">
        <v>80</v>
      </c>
      <c r="E172" s="92"/>
      <c r="F172" s="92"/>
      <c r="G172" s="92">
        <v>0</v>
      </c>
      <c r="H172" s="92"/>
      <c r="I172" s="92"/>
      <c r="J172" s="92"/>
      <c r="K172" s="4"/>
      <c r="L172" s="4"/>
    </row>
    <row r="173" spans="3:12" ht="16.5">
      <c r="C173" s="91" t="s">
        <v>3</v>
      </c>
      <c r="D173" s="159"/>
      <c r="E173" s="92">
        <v>0</v>
      </c>
      <c r="F173" s="92"/>
      <c r="G173" s="92">
        <v>0</v>
      </c>
      <c r="H173" s="92">
        <v>0</v>
      </c>
      <c r="I173" s="92">
        <v>0</v>
      </c>
      <c r="J173" s="92">
        <v>0</v>
      </c>
      <c r="K173" s="4"/>
      <c r="L173" s="4"/>
    </row>
    <row r="174" spans="3:12" ht="16.5">
      <c r="C174" s="91" t="s">
        <v>22</v>
      </c>
      <c r="D174" s="159"/>
      <c r="E174" s="92">
        <v>0</v>
      </c>
      <c r="F174" s="92"/>
      <c r="G174" s="92">
        <v>0</v>
      </c>
      <c r="H174" s="92">
        <v>0</v>
      </c>
      <c r="I174" s="92">
        <v>0</v>
      </c>
      <c r="J174" s="92">
        <v>0</v>
      </c>
      <c r="K174" s="4"/>
      <c r="L174" s="4"/>
    </row>
    <row r="175" spans="3:12" ht="16.5">
      <c r="C175" s="91" t="s">
        <v>4</v>
      </c>
      <c r="D175" s="159"/>
      <c r="E175" s="92">
        <v>0</v>
      </c>
      <c r="F175" s="92"/>
      <c r="G175" s="92">
        <v>0</v>
      </c>
      <c r="H175" s="92">
        <v>0</v>
      </c>
      <c r="I175" s="92">
        <v>0</v>
      </c>
      <c r="J175" s="92">
        <v>0</v>
      </c>
      <c r="K175" s="4"/>
      <c r="L175" s="4"/>
    </row>
    <row r="176" spans="3:12" ht="16.5">
      <c r="C176" s="91" t="s">
        <v>27</v>
      </c>
      <c r="D176" s="159"/>
      <c r="E176" s="92">
        <v>0</v>
      </c>
      <c r="F176" s="92"/>
      <c r="G176" s="92">
        <v>0</v>
      </c>
      <c r="H176" s="92">
        <v>0</v>
      </c>
      <c r="I176" s="92">
        <v>0</v>
      </c>
      <c r="J176" s="92">
        <v>0</v>
      </c>
      <c r="K176" s="4"/>
      <c r="L176" s="4"/>
    </row>
    <row r="177" spans="3:12" ht="16.5">
      <c r="C177" s="91" t="s">
        <v>5</v>
      </c>
      <c r="D177" s="159"/>
      <c r="E177" s="92">
        <v>0</v>
      </c>
      <c r="F177" s="92"/>
      <c r="G177" s="92">
        <v>0</v>
      </c>
      <c r="H177" s="92">
        <v>0</v>
      </c>
      <c r="I177" s="92">
        <v>0</v>
      </c>
      <c r="J177" s="92">
        <v>0</v>
      </c>
      <c r="K177" s="4"/>
      <c r="L177" s="4"/>
    </row>
    <row r="178" spans="3:12" ht="16.5">
      <c r="C178" s="91" t="s">
        <v>29</v>
      </c>
      <c r="D178" s="159"/>
      <c r="E178" s="92">
        <v>0</v>
      </c>
      <c r="F178" s="92"/>
      <c r="G178" s="92">
        <v>0</v>
      </c>
      <c r="H178" s="92">
        <v>0</v>
      </c>
      <c r="I178" s="92">
        <v>0</v>
      </c>
      <c r="J178" s="92">
        <v>0</v>
      </c>
      <c r="K178" s="4"/>
      <c r="L178" s="4"/>
    </row>
    <row r="179" spans="3:12" ht="16.5">
      <c r="C179" s="91" t="s">
        <v>6</v>
      </c>
      <c r="D179" s="159"/>
      <c r="E179" s="92">
        <v>0</v>
      </c>
      <c r="F179" s="92"/>
      <c r="G179" s="92">
        <v>0</v>
      </c>
      <c r="H179" s="92">
        <v>0</v>
      </c>
      <c r="I179" s="92">
        <v>0</v>
      </c>
      <c r="J179" s="92">
        <v>0</v>
      </c>
      <c r="K179" s="4"/>
      <c r="L179" s="4"/>
    </row>
    <row r="180" spans="3:12" ht="16.5">
      <c r="C180" s="91" t="s">
        <v>23</v>
      </c>
      <c r="D180" s="159"/>
      <c r="E180" s="92">
        <v>0</v>
      </c>
      <c r="F180" s="92"/>
      <c r="G180" s="92">
        <v>0</v>
      </c>
      <c r="H180" s="92">
        <v>0</v>
      </c>
      <c r="I180" s="92">
        <v>0</v>
      </c>
      <c r="J180" s="92">
        <v>0</v>
      </c>
      <c r="K180" s="4"/>
      <c r="L180" s="4"/>
    </row>
    <row r="181" spans="3:12" ht="16.5">
      <c r="C181" s="91" t="s">
        <v>7</v>
      </c>
      <c r="D181" s="159"/>
      <c r="E181" s="92">
        <v>0</v>
      </c>
      <c r="F181" s="92"/>
      <c r="G181" s="92">
        <v>0</v>
      </c>
      <c r="H181" s="92">
        <v>0</v>
      </c>
      <c r="I181" s="92">
        <v>0</v>
      </c>
      <c r="J181" s="92">
        <v>0</v>
      </c>
      <c r="K181" s="4"/>
      <c r="L181" s="4"/>
    </row>
    <row r="182" spans="3:12" ht="16.5">
      <c r="C182" s="91" t="s">
        <v>8</v>
      </c>
      <c r="D182" s="159"/>
      <c r="E182" s="92">
        <v>0</v>
      </c>
      <c r="F182" s="92"/>
      <c r="G182" s="92">
        <v>0</v>
      </c>
      <c r="H182" s="92">
        <v>0</v>
      </c>
      <c r="I182" s="92">
        <v>0</v>
      </c>
      <c r="J182" s="92">
        <v>0</v>
      </c>
      <c r="K182" s="4"/>
      <c r="L182" s="4"/>
    </row>
    <row r="183" spans="3:12" ht="16.5">
      <c r="C183" s="91" t="s">
        <v>9</v>
      </c>
      <c r="D183" s="159"/>
      <c r="E183" s="92">
        <v>0</v>
      </c>
      <c r="F183" s="92"/>
      <c r="G183" s="92">
        <v>0</v>
      </c>
      <c r="H183" s="92">
        <v>0</v>
      </c>
      <c r="I183" s="92">
        <v>0</v>
      </c>
      <c r="J183" s="92">
        <v>0</v>
      </c>
      <c r="K183" s="4"/>
      <c r="L183" s="4"/>
    </row>
    <row r="184" spans="3:12" ht="16.5">
      <c r="C184" s="91" t="s">
        <v>10</v>
      </c>
      <c r="D184" s="159"/>
      <c r="E184" s="92">
        <v>0</v>
      </c>
      <c r="F184" s="92"/>
      <c r="G184" s="92">
        <v>0</v>
      </c>
      <c r="H184" s="92">
        <v>0</v>
      </c>
      <c r="I184" s="92">
        <v>0</v>
      </c>
      <c r="J184" s="92">
        <v>0</v>
      </c>
      <c r="K184" s="4" t="s">
        <v>0</v>
      </c>
      <c r="L184" s="4"/>
    </row>
    <row r="185" spans="3:12" ht="16.5">
      <c r="C185" s="91" t="s">
        <v>11</v>
      </c>
      <c r="D185" s="159"/>
      <c r="E185" s="92">
        <v>3558</v>
      </c>
      <c r="F185" s="92">
        <v>91500</v>
      </c>
      <c r="G185" s="92">
        <v>26603</v>
      </c>
      <c r="H185" s="92">
        <v>121661</v>
      </c>
      <c r="I185" s="92">
        <v>562500</v>
      </c>
      <c r="J185" s="92">
        <v>684161</v>
      </c>
      <c r="K185" s="4"/>
      <c r="L185" s="4"/>
    </row>
    <row r="186" spans="3:12" ht="16.5">
      <c r="C186" s="91" t="s">
        <v>28</v>
      </c>
      <c r="D186" s="159"/>
      <c r="E186" s="92">
        <v>14940</v>
      </c>
      <c r="F186" s="92">
        <v>289750</v>
      </c>
      <c r="G186" s="92">
        <v>20250</v>
      </c>
      <c r="H186" s="92">
        <v>324940</v>
      </c>
      <c r="I186" s="92">
        <v>23250</v>
      </c>
      <c r="J186" s="92">
        <v>348190</v>
      </c>
      <c r="K186" s="4"/>
      <c r="L186" s="4"/>
    </row>
    <row r="187" spans="3:12" ht="16.5">
      <c r="C187" s="91" t="s">
        <v>12</v>
      </c>
      <c r="D187" s="159"/>
      <c r="E187" s="92">
        <v>11375</v>
      </c>
      <c r="F187" s="92">
        <v>26813</v>
      </c>
      <c r="G187" s="92">
        <v>20600</v>
      </c>
      <c r="H187" s="92">
        <v>58788</v>
      </c>
      <c r="I187" s="92">
        <v>141213</v>
      </c>
      <c r="J187" s="92">
        <v>200001</v>
      </c>
      <c r="K187" s="4"/>
      <c r="L187" s="4"/>
    </row>
    <row r="188" spans="3:12" ht="16.5">
      <c r="C188" s="91" t="s">
        <v>26</v>
      </c>
      <c r="D188" s="159"/>
      <c r="E188" s="92">
        <v>0</v>
      </c>
      <c r="F188" s="92"/>
      <c r="G188" s="92">
        <v>0</v>
      </c>
      <c r="H188" s="92">
        <v>0</v>
      </c>
      <c r="I188" s="92">
        <v>0</v>
      </c>
      <c r="J188" s="92">
        <v>0</v>
      </c>
      <c r="K188" s="4"/>
      <c r="L188" s="4"/>
    </row>
    <row r="189" spans="3:12" ht="16.5">
      <c r="C189" s="91" t="s">
        <v>13</v>
      </c>
      <c r="D189" s="159"/>
      <c r="E189" s="92">
        <v>8125</v>
      </c>
      <c r="F189" s="92">
        <v>1900</v>
      </c>
      <c r="G189" s="92">
        <v>6550</v>
      </c>
      <c r="H189" s="92">
        <v>16575</v>
      </c>
      <c r="I189" s="92">
        <v>121355</v>
      </c>
      <c r="J189" s="92">
        <v>137930</v>
      </c>
      <c r="K189" s="4"/>
      <c r="L189" s="4"/>
    </row>
    <row r="190" spans="3:12" ht="16.5">
      <c r="C190" s="91" t="s">
        <v>14</v>
      </c>
      <c r="D190" s="159"/>
      <c r="E190" s="92">
        <v>0</v>
      </c>
      <c r="F190" s="92"/>
      <c r="G190" s="92">
        <v>0</v>
      </c>
      <c r="H190" s="92">
        <v>0</v>
      </c>
      <c r="I190" s="92">
        <v>0</v>
      </c>
      <c r="J190" s="92">
        <v>0</v>
      </c>
      <c r="K190" s="4"/>
      <c r="L190" s="4"/>
    </row>
    <row r="191" spans="3:12" ht="16.5">
      <c r="C191" s="91" t="s">
        <v>24</v>
      </c>
      <c r="D191" s="159"/>
      <c r="E191" s="92">
        <v>0</v>
      </c>
      <c r="F191" s="92"/>
      <c r="G191" s="92">
        <v>0</v>
      </c>
      <c r="H191" s="92">
        <v>0</v>
      </c>
      <c r="I191" s="92">
        <v>0</v>
      </c>
      <c r="J191" s="92">
        <v>0</v>
      </c>
      <c r="K191" s="4"/>
      <c r="L191" s="4"/>
    </row>
    <row r="192" spans="3:12" ht="16.5">
      <c r="C192" s="91" t="s">
        <v>25</v>
      </c>
      <c r="D192" s="159"/>
      <c r="E192" s="92">
        <v>0</v>
      </c>
      <c r="F192" s="92"/>
      <c r="G192" s="92">
        <v>0</v>
      </c>
      <c r="H192" s="92">
        <v>0</v>
      </c>
      <c r="I192" s="92">
        <v>0</v>
      </c>
      <c r="J192" s="92">
        <v>0</v>
      </c>
      <c r="K192" s="4"/>
      <c r="L192" s="4"/>
    </row>
    <row r="193" spans="3:12" ht="16.5">
      <c r="C193" s="91" t="s">
        <v>15</v>
      </c>
      <c r="D193" s="159"/>
      <c r="E193" s="92">
        <v>0</v>
      </c>
      <c r="F193" s="92"/>
      <c r="G193" s="92">
        <v>0</v>
      </c>
      <c r="H193" s="92">
        <v>0</v>
      </c>
      <c r="I193" s="92">
        <v>0</v>
      </c>
      <c r="J193" s="92">
        <v>0</v>
      </c>
      <c r="K193" s="4"/>
      <c r="L193" s="4"/>
    </row>
    <row r="194" spans="3:12" ht="16.5">
      <c r="C194" s="91" t="s">
        <v>16</v>
      </c>
      <c r="D194" s="159"/>
      <c r="E194" s="92">
        <v>0</v>
      </c>
      <c r="F194" s="92"/>
      <c r="G194" s="92">
        <v>0</v>
      </c>
      <c r="H194" s="92">
        <v>0</v>
      </c>
      <c r="I194" s="92">
        <v>0</v>
      </c>
      <c r="J194" s="92">
        <v>0</v>
      </c>
      <c r="K194" s="4" t="s">
        <v>0</v>
      </c>
      <c r="L194" s="4"/>
    </row>
    <row r="195" spans="3:12" ht="22.5">
      <c r="C195" s="106" t="s">
        <v>82</v>
      </c>
      <c r="D195" s="159"/>
      <c r="E195" s="105">
        <v>37998</v>
      </c>
      <c r="F195" s="105">
        <v>409963</v>
      </c>
      <c r="G195" s="105">
        <v>74003</v>
      </c>
      <c r="H195" s="105">
        <v>521964</v>
      </c>
      <c r="I195" s="105">
        <v>848318</v>
      </c>
      <c r="J195" s="105">
        <v>1370282</v>
      </c>
      <c r="K195" s="4" t="s">
        <v>0</v>
      </c>
      <c r="L195" s="4"/>
    </row>
    <row r="196" spans="3:12" ht="16.5">
      <c r="C196" s="91"/>
      <c r="D196" s="159" t="s">
        <v>49</v>
      </c>
      <c r="E196" s="92"/>
      <c r="F196" s="92"/>
      <c r="G196" s="92">
        <v>0</v>
      </c>
      <c r="H196" s="92"/>
      <c r="I196" s="92"/>
      <c r="J196" s="92"/>
      <c r="K196" s="4" t="s">
        <v>0</v>
      </c>
      <c r="L196" s="4"/>
    </row>
    <row r="197" spans="3:12" ht="16.5">
      <c r="C197" s="91" t="s">
        <v>3</v>
      </c>
      <c r="D197" s="159"/>
      <c r="E197" s="92">
        <v>0</v>
      </c>
      <c r="F197" s="92">
        <v>19260</v>
      </c>
      <c r="G197" s="92">
        <v>49750</v>
      </c>
      <c r="H197" s="92">
        <v>69010</v>
      </c>
      <c r="I197" s="92">
        <v>18500</v>
      </c>
      <c r="J197" s="92">
        <v>87510</v>
      </c>
      <c r="K197" s="4"/>
      <c r="L197" s="4"/>
    </row>
    <row r="198" spans="3:12" ht="16.5">
      <c r="C198" s="91" t="s">
        <v>22</v>
      </c>
      <c r="D198" s="159"/>
      <c r="E198" s="92">
        <v>0</v>
      </c>
      <c r="F198" s="92"/>
      <c r="G198" s="92">
        <v>0</v>
      </c>
      <c r="H198" s="92">
        <v>0</v>
      </c>
      <c r="I198" s="92">
        <v>0</v>
      </c>
      <c r="J198" s="92">
        <v>0</v>
      </c>
      <c r="K198" s="4" t="s">
        <v>0</v>
      </c>
      <c r="L198" s="4"/>
    </row>
    <row r="199" spans="3:12" ht="16.5">
      <c r="C199" s="91" t="s">
        <v>4</v>
      </c>
      <c r="D199" s="159"/>
      <c r="E199" s="92">
        <v>0</v>
      </c>
      <c r="F199" s="92"/>
      <c r="G199" s="92">
        <v>0</v>
      </c>
      <c r="H199" s="92">
        <v>0</v>
      </c>
      <c r="I199" s="92">
        <v>0</v>
      </c>
      <c r="J199" s="92">
        <v>0</v>
      </c>
      <c r="K199" s="4" t="s">
        <v>0</v>
      </c>
      <c r="L199" s="4"/>
    </row>
    <row r="200" spans="3:12" ht="16.5">
      <c r="C200" s="91" t="s">
        <v>27</v>
      </c>
      <c r="D200" s="159"/>
      <c r="E200" s="92">
        <v>0</v>
      </c>
      <c r="F200" s="92"/>
      <c r="G200" s="92">
        <v>0</v>
      </c>
      <c r="H200" s="92">
        <v>0</v>
      </c>
      <c r="I200" s="92">
        <v>0</v>
      </c>
      <c r="J200" s="92">
        <v>0</v>
      </c>
      <c r="K200" s="4" t="s">
        <v>0</v>
      </c>
      <c r="L200" s="4"/>
    </row>
    <row r="201" spans="3:12" ht="16.5">
      <c r="C201" s="91" t="s">
        <v>5</v>
      </c>
      <c r="D201" s="159"/>
      <c r="E201" s="92">
        <v>0</v>
      </c>
      <c r="F201" s="92"/>
      <c r="G201" s="92">
        <v>0</v>
      </c>
      <c r="H201" s="92">
        <v>0</v>
      </c>
      <c r="I201" s="92">
        <v>0</v>
      </c>
      <c r="J201" s="92">
        <v>0</v>
      </c>
      <c r="K201" s="4" t="s">
        <v>0</v>
      </c>
      <c r="L201" s="4"/>
    </row>
    <row r="202" spans="3:12" ht="16.5">
      <c r="C202" s="91" t="s">
        <v>29</v>
      </c>
      <c r="D202" s="159"/>
      <c r="E202" s="92">
        <v>0</v>
      </c>
      <c r="F202" s="92"/>
      <c r="G202" s="92">
        <v>0</v>
      </c>
      <c r="H202" s="92">
        <v>0</v>
      </c>
      <c r="I202" s="92">
        <v>0</v>
      </c>
      <c r="J202" s="92">
        <v>0</v>
      </c>
      <c r="K202" s="4" t="s">
        <v>0</v>
      </c>
      <c r="L202" s="4"/>
    </row>
    <row r="203" spans="3:12" ht="16.5">
      <c r="C203" s="91" t="s">
        <v>6</v>
      </c>
      <c r="D203" s="159"/>
      <c r="E203" s="92">
        <v>0</v>
      </c>
      <c r="F203" s="92"/>
      <c r="G203" s="92">
        <v>0</v>
      </c>
      <c r="H203" s="92">
        <v>0</v>
      </c>
      <c r="I203" s="92">
        <v>0</v>
      </c>
      <c r="J203" s="92">
        <v>0</v>
      </c>
      <c r="K203" s="4" t="s">
        <v>0</v>
      </c>
      <c r="L203" s="4"/>
    </row>
    <row r="204" spans="3:12" ht="16.5">
      <c r="C204" s="91" t="s">
        <v>23</v>
      </c>
      <c r="D204" s="159"/>
      <c r="E204" s="92">
        <v>0</v>
      </c>
      <c r="F204" s="92"/>
      <c r="G204" s="92">
        <v>0</v>
      </c>
      <c r="H204" s="92">
        <v>0</v>
      </c>
      <c r="I204" s="92">
        <v>0</v>
      </c>
      <c r="J204" s="92">
        <v>0</v>
      </c>
      <c r="K204" s="4"/>
      <c r="L204" s="4"/>
    </row>
    <row r="205" spans="3:12" ht="16.5">
      <c r="C205" s="91" t="s">
        <v>7</v>
      </c>
      <c r="D205" s="159"/>
      <c r="E205" s="92">
        <v>12400</v>
      </c>
      <c r="F205" s="92">
        <v>4000</v>
      </c>
      <c r="G205" s="92">
        <v>5400</v>
      </c>
      <c r="H205" s="92">
        <v>21800</v>
      </c>
      <c r="I205" s="92">
        <v>9900</v>
      </c>
      <c r="J205" s="92">
        <v>31700</v>
      </c>
      <c r="K205" s="4" t="s">
        <v>0</v>
      </c>
      <c r="L205" s="4"/>
    </row>
    <row r="206" spans="3:12" ht="16.5">
      <c r="C206" s="91" t="s">
        <v>8</v>
      </c>
      <c r="D206" s="159"/>
      <c r="E206" s="92">
        <v>0</v>
      </c>
      <c r="F206" s="92"/>
      <c r="G206" s="92">
        <v>0</v>
      </c>
      <c r="H206" s="92">
        <v>0</v>
      </c>
      <c r="I206" s="92">
        <v>0</v>
      </c>
      <c r="J206" s="92">
        <v>0</v>
      </c>
      <c r="K206" s="4"/>
      <c r="L206" s="4"/>
    </row>
    <row r="207" spans="3:12" ht="16.5">
      <c r="C207" s="91" t="s">
        <v>9</v>
      </c>
      <c r="D207" s="159"/>
      <c r="E207" s="92">
        <v>6970</v>
      </c>
      <c r="F207" s="92">
        <v>6300</v>
      </c>
      <c r="G207" s="92">
        <v>13856</v>
      </c>
      <c r="H207" s="92">
        <v>27126</v>
      </c>
      <c r="I207" s="92">
        <v>8880</v>
      </c>
      <c r="J207" s="92">
        <v>36006</v>
      </c>
      <c r="K207" s="4" t="s">
        <v>0</v>
      </c>
      <c r="L207" s="4"/>
    </row>
    <row r="208" spans="3:12" ht="16.5">
      <c r="C208" s="91" t="s">
        <v>10</v>
      </c>
      <c r="D208" s="159"/>
      <c r="E208" s="92">
        <v>12417</v>
      </c>
      <c r="F208" s="92">
        <v>9510</v>
      </c>
      <c r="G208" s="92">
        <v>10470</v>
      </c>
      <c r="H208" s="92">
        <v>32397</v>
      </c>
      <c r="I208" s="92">
        <v>75525</v>
      </c>
      <c r="J208" s="92">
        <v>107922</v>
      </c>
      <c r="K208" s="4"/>
      <c r="L208" s="4"/>
    </row>
    <row r="209" spans="1:12" ht="16.5">
      <c r="C209" s="91" t="s">
        <v>11</v>
      </c>
      <c r="D209" s="159"/>
      <c r="E209" s="92">
        <v>7295</v>
      </c>
      <c r="F209" s="92">
        <v>152624</v>
      </c>
      <c r="G209" s="92">
        <v>62494</v>
      </c>
      <c r="H209" s="92">
        <v>222413</v>
      </c>
      <c r="I209" s="92">
        <v>231250</v>
      </c>
      <c r="J209" s="92">
        <v>453663</v>
      </c>
      <c r="K209" s="4" t="s">
        <v>0</v>
      </c>
      <c r="L209" s="4"/>
    </row>
    <row r="210" spans="1:12" ht="16.5">
      <c r="C210" s="91" t="s">
        <v>28</v>
      </c>
      <c r="D210" s="159"/>
      <c r="E210" s="92">
        <v>20000</v>
      </c>
      <c r="F210" s="92">
        <v>67500</v>
      </c>
      <c r="G210" s="92">
        <v>20200</v>
      </c>
      <c r="H210" s="92">
        <v>107700</v>
      </c>
      <c r="I210" s="92">
        <v>13650</v>
      </c>
      <c r="J210" s="92">
        <v>121350</v>
      </c>
      <c r="K210" s="4" t="s">
        <v>0</v>
      </c>
      <c r="L210" s="4"/>
    </row>
    <row r="211" spans="1:12" ht="16.5">
      <c r="C211" s="91" t="s">
        <v>12</v>
      </c>
      <c r="D211" s="159"/>
      <c r="E211" s="92">
        <v>4425</v>
      </c>
      <c r="F211" s="92">
        <v>6325</v>
      </c>
      <c r="G211" s="92">
        <v>8000</v>
      </c>
      <c r="H211" s="92">
        <v>18750</v>
      </c>
      <c r="I211" s="92">
        <v>6250</v>
      </c>
      <c r="J211" s="92">
        <v>25000</v>
      </c>
      <c r="K211" s="4" t="s">
        <v>0</v>
      </c>
      <c r="L211" s="4"/>
    </row>
    <row r="212" spans="1:12" ht="16.5">
      <c r="C212" s="91" t="s">
        <v>26</v>
      </c>
      <c r="D212" s="159"/>
      <c r="E212" s="92">
        <v>5000</v>
      </c>
      <c r="F212" s="92">
        <v>10000</v>
      </c>
      <c r="G212" s="92">
        <v>0</v>
      </c>
      <c r="H212" s="92">
        <v>15000</v>
      </c>
      <c r="I212" s="92">
        <v>0</v>
      </c>
      <c r="J212" s="92">
        <v>15000</v>
      </c>
      <c r="K212" s="4" t="s">
        <v>0</v>
      </c>
      <c r="L212" s="4"/>
    </row>
    <row r="213" spans="1:12" ht="16.5">
      <c r="C213" s="91" t="s">
        <v>13</v>
      </c>
      <c r="D213" s="159"/>
      <c r="E213" s="92">
        <v>8125</v>
      </c>
      <c r="F213" s="92">
        <v>1900</v>
      </c>
      <c r="G213" s="92">
        <v>9060</v>
      </c>
      <c r="H213" s="92">
        <v>19085</v>
      </c>
      <c r="I213" s="92">
        <v>18920</v>
      </c>
      <c r="J213" s="92">
        <v>38005</v>
      </c>
      <c r="K213" s="4" t="s">
        <v>0</v>
      </c>
      <c r="L213" s="4"/>
    </row>
    <row r="214" spans="1:12" ht="16.5">
      <c r="C214" s="91" t="s">
        <v>14</v>
      </c>
      <c r="D214" s="159"/>
      <c r="E214" s="92">
        <v>0</v>
      </c>
      <c r="F214" s="92"/>
      <c r="G214" s="92">
        <v>0</v>
      </c>
      <c r="H214" s="92">
        <v>0</v>
      </c>
      <c r="I214" s="92">
        <v>0</v>
      </c>
      <c r="J214" s="92">
        <v>0</v>
      </c>
      <c r="K214" s="4"/>
      <c r="L214" s="4"/>
    </row>
    <row r="215" spans="1:12" ht="16.5">
      <c r="C215" s="91" t="s">
        <v>24</v>
      </c>
      <c r="D215" s="159"/>
      <c r="E215" s="92">
        <v>0</v>
      </c>
      <c r="F215" s="92"/>
      <c r="G215" s="92">
        <v>0</v>
      </c>
      <c r="H215" s="92">
        <v>0</v>
      </c>
      <c r="I215" s="92">
        <v>0</v>
      </c>
      <c r="J215" s="92">
        <v>0</v>
      </c>
      <c r="K215" s="4" t="s">
        <v>0</v>
      </c>
      <c r="L215" s="4"/>
    </row>
    <row r="216" spans="1:12" ht="16.5">
      <c r="A216" s="11"/>
      <c r="B216" s="11"/>
      <c r="C216" s="91" t="s">
        <v>25</v>
      </c>
      <c r="D216" s="159"/>
      <c r="E216" s="92">
        <v>0</v>
      </c>
      <c r="F216" s="92"/>
      <c r="G216" s="92">
        <v>0</v>
      </c>
      <c r="H216" s="92">
        <v>0</v>
      </c>
      <c r="I216" s="92">
        <v>0</v>
      </c>
      <c r="J216" s="92">
        <v>0</v>
      </c>
      <c r="K216" s="4" t="s">
        <v>0</v>
      </c>
      <c r="L216" s="4"/>
    </row>
    <row r="217" spans="1:12" ht="16.5">
      <c r="C217" s="91" t="s">
        <v>15</v>
      </c>
      <c r="D217" s="159"/>
      <c r="E217" s="92">
        <v>0</v>
      </c>
      <c r="F217" s="92"/>
      <c r="G217" s="92">
        <v>0</v>
      </c>
      <c r="H217" s="92">
        <v>0</v>
      </c>
      <c r="I217" s="92">
        <v>0</v>
      </c>
      <c r="J217" s="92">
        <v>0</v>
      </c>
      <c r="K217" s="4" t="s">
        <v>0</v>
      </c>
      <c r="L217" s="4"/>
    </row>
    <row r="218" spans="1:12" ht="16.5">
      <c r="C218" s="91" t="s">
        <v>16</v>
      </c>
      <c r="D218" s="159"/>
      <c r="E218" s="92">
        <v>0</v>
      </c>
      <c r="F218" s="92"/>
      <c r="G218" s="92">
        <v>0</v>
      </c>
      <c r="H218" s="92">
        <v>0</v>
      </c>
      <c r="I218" s="92">
        <v>0</v>
      </c>
      <c r="J218" s="92">
        <v>0</v>
      </c>
      <c r="K218" s="4" t="s">
        <v>0</v>
      </c>
      <c r="L218" s="4"/>
    </row>
    <row r="219" spans="1:12" ht="22.5">
      <c r="C219" s="106" t="s">
        <v>82</v>
      </c>
      <c r="D219" s="159"/>
      <c r="E219" s="105">
        <v>76632</v>
      </c>
      <c r="F219" s="105">
        <v>277419</v>
      </c>
      <c r="G219" s="105">
        <v>179230</v>
      </c>
      <c r="H219" s="105">
        <v>533281</v>
      </c>
      <c r="I219" s="105">
        <v>382875</v>
      </c>
      <c r="J219" s="105">
        <v>916156</v>
      </c>
      <c r="K219" s="4" t="s">
        <v>0</v>
      </c>
      <c r="L219" s="4"/>
    </row>
    <row r="220" spans="1:12" ht="16.5">
      <c r="C220" s="95"/>
      <c r="D220" s="159" t="s">
        <v>50</v>
      </c>
      <c r="E220" s="92"/>
      <c r="F220" s="93"/>
      <c r="G220" s="92">
        <v>0</v>
      </c>
      <c r="H220" s="92"/>
      <c r="I220" s="92"/>
      <c r="J220" s="92"/>
      <c r="K220" s="4" t="s">
        <v>0</v>
      </c>
      <c r="L220" s="4"/>
    </row>
    <row r="221" spans="1:12" ht="16.5">
      <c r="C221" s="91" t="s">
        <v>3</v>
      </c>
      <c r="D221" s="159"/>
      <c r="E221" s="92">
        <v>0</v>
      </c>
      <c r="F221" s="92">
        <v>19260</v>
      </c>
      <c r="G221" s="92">
        <v>49750</v>
      </c>
      <c r="H221" s="92">
        <v>69010</v>
      </c>
      <c r="I221" s="92">
        <v>18500</v>
      </c>
      <c r="J221" s="92">
        <v>87510</v>
      </c>
      <c r="K221" s="4" t="s">
        <v>0</v>
      </c>
      <c r="L221" s="4"/>
    </row>
    <row r="222" spans="1:12" ht="16.5">
      <c r="C222" s="91" t="s">
        <v>22</v>
      </c>
      <c r="D222" s="159"/>
      <c r="E222" s="92">
        <v>0</v>
      </c>
      <c r="F222" s="92"/>
      <c r="G222" s="92">
        <v>0</v>
      </c>
      <c r="H222" s="92">
        <v>0</v>
      </c>
      <c r="I222" s="92">
        <v>0</v>
      </c>
      <c r="J222" s="92">
        <v>0</v>
      </c>
      <c r="K222" s="4" t="s">
        <v>0</v>
      </c>
      <c r="L222" s="4"/>
    </row>
    <row r="223" spans="1:12" ht="16.5">
      <c r="C223" s="91" t="s">
        <v>4</v>
      </c>
      <c r="D223" s="159"/>
      <c r="E223" s="92">
        <v>0</v>
      </c>
      <c r="F223" s="92"/>
      <c r="G223" s="92">
        <v>0</v>
      </c>
      <c r="H223" s="92">
        <v>0</v>
      </c>
      <c r="I223" s="92">
        <v>0</v>
      </c>
      <c r="J223" s="92">
        <v>0</v>
      </c>
      <c r="K223" s="4" t="s">
        <v>0</v>
      </c>
      <c r="L223" s="4"/>
    </row>
    <row r="224" spans="1:12" ht="16.5">
      <c r="C224" s="91" t="s">
        <v>27</v>
      </c>
      <c r="D224" s="159"/>
      <c r="E224" s="92">
        <v>0</v>
      </c>
      <c r="F224" s="92"/>
      <c r="G224" s="92">
        <v>0</v>
      </c>
      <c r="H224" s="92">
        <v>0</v>
      </c>
      <c r="I224" s="92">
        <v>0</v>
      </c>
      <c r="J224" s="92">
        <v>0</v>
      </c>
      <c r="K224" s="4" t="s">
        <v>0</v>
      </c>
      <c r="L224" s="4"/>
    </row>
    <row r="225" spans="2:12" ht="16.5">
      <c r="C225" s="91" t="s">
        <v>5</v>
      </c>
      <c r="D225" s="159"/>
      <c r="E225" s="92">
        <v>0</v>
      </c>
      <c r="F225" s="92"/>
      <c r="G225" s="92">
        <v>0</v>
      </c>
      <c r="H225" s="92">
        <v>0</v>
      </c>
      <c r="I225" s="92">
        <v>0</v>
      </c>
      <c r="J225" s="92">
        <v>0</v>
      </c>
      <c r="K225" s="4" t="s">
        <v>0</v>
      </c>
      <c r="L225" s="4"/>
    </row>
    <row r="226" spans="2:12" ht="16.5">
      <c r="C226" s="91" t="s">
        <v>29</v>
      </c>
      <c r="D226" s="159"/>
      <c r="E226" s="92">
        <v>0</v>
      </c>
      <c r="F226" s="92"/>
      <c r="G226" s="92">
        <v>0</v>
      </c>
      <c r="H226" s="92">
        <v>0</v>
      </c>
      <c r="I226" s="92">
        <v>0</v>
      </c>
      <c r="J226" s="92">
        <v>0</v>
      </c>
      <c r="K226" s="4" t="s">
        <v>0</v>
      </c>
      <c r="L226" s="4"/>
    </row>
    <row r="227" spans="2:12" ht="16.5">
      <c r="C227" s="91" t="s">
        <v>6</v>
      </c>
      <c r="D227" s="159"/>
      <c r="E227" s="92">
        <v>0</v>
      </c>
      <c r="F227" s="92"/>
      <c r="G227" s="92">
        <v>0</v>
      </c>
      <c r="H227" s="92">
        <v>0</v>
      </c>
      <c r="I227" s="92">
        <v>0</v>
      </c>
      <c r="J227" s="92">
        <v>0</v>
      </c>
      <c r="K227" s="4" t="s">
        <v>0</v>
      </c>
      <c r="L227" s="4"/>
    </row>
    <row r="228" spans="2:12" ht="16.5">
      <c r="C228" s="91" t="s">
        <v>23</v>
      </c>
      <c r="D228" s="159"/>
      <c r="E228" s="92">
        <v>0</v>
      </c>
      <c r="F228" s="92"/>
      <c r="G228" s="92">
        <v>0</v>
      </c>
      <c r="H228" s="92">
        <v>0</v>
      </c>
      <c r="I228" s="92">
        <v>0</v>
      </c>
      <c r="J228" s="92">
        <v>0</v>
      </c>
      <c r="K228" s="4" t="s">
        <v>0</v>
      </c>
      <c r="L228" s="4"/>
    </row>
    <row r="229" spans="2:12" ht="16.5">
      <c r="C229" s="91" t="s">
        <v>7</v>
      </c>
      <c r="D229" s="159"/>
      <c r="E229" s="92">
        <v>0</v>
      </c>
      <c r="F229" s="92"/>
      <c r="G229" s="92">
        <v>0</v>
      </c>
      <c r="H229" s="92">
        <v>0</v>
      </c>
      <c r="I229" s="92">
        <v>0</v>
      </c>
      <c r="J229" s="92">
        <v>0</v>
      </c>
      <c r="K229" s="4" t="s">
        <v>0</v>
      </c>
      <c r="L229" s="4"/>
    </row>
    <row r="230" spans="2:12" ht="16.5">
      <c r="C230" s="91" t="s">
        <v>8</v>
      </c>
      <c r="D230" s="159"/>
      <c r="E230" s="92">
        <v>0</v>
      </c>
      <c r="F230" s="92"/>
      <c r="G230" s="92">
        <v>0</v>
      </c>
      <c r="H230" s="92">
        <v>0</v>
      </c>
      <c r="I230" s="92">
        <v>0</v>
      </c>
      <c r="J230" s="92">
        <v>0</v>
      </c>
      <c r="K230" s="4" t="s">
        <v>0</v>
      </c>
      <c r="L230" s="4"/>
    </row>
    <row r="231" spans="2:12" ht="16.5">
      <c r="C231" s="91" t="s">
        <v>9</v>
      </c>
      <c r="D231" s="159"/>
      <c r="E231" s="92">
        <v>0</v>
      </c>
      <c r="F231" s="92"/>
      <c r="G231" s="92">
        <v>0</v>
      </c>
      <c r="H231" s="92">
        <v>0</v>
      </c>
      <c r="I231" s="92">
        <v>0</v>
      </c>
      <c r="J231" s="92">
        <v>0</v>
      </c>
      <c r="K231" s="4" t="s">
        <v>0</v>
      </c>
      <c r="L231" s="4"/>
    </row>
    <row r="232" spans="2:12" ht="16.5">
      <c r="C232" s="91" t="s">
        <v>10</v>
      </c>
      <c r="D232" s="159"/>
      <c r="E232" s="92">
        <v>0</v>
      </c>
      <c r="F232" s="92"/>
      <c r="G232" s="92">
        <v>0</v>
      </c>
      <c r="H232" s="92">
        <v>0</v>
      </c>
      <c r="I232" s="92">
        <v>0</v>
      </c>
      <c r="J232" s="92">
        <v>0</v>
      </c>
      <c r="K232" s="4" t="s">
        <v>0</v>
      </c>
      <c r="L232" s="4"/>
    </row>
    <row r="233" spans="2:12" ht="16.5">
      <c r="C233" s="91" t="s">
        <v>11</v>
      </c>
      <c r="D233" s="159"/>
      <c r="E233" s="92">
        <v>3558</v>
      </c>
      <c r="F233" s="92">
        <v>91500</v>
      </c>
      <c r="G233" s="92">
        <v>26601</v>
      </c>
      <c r="H233" s="92">
        <v>121659</v>
      </c>
      <c r="I233" s="92">
        <v>212500</v>
      </c>
      <c r="J233" s="92">
        <v>334159</v>
      </c>
      <c r="K233" s="4" t="s">
        <v>0</v>
      </c>
      <c r="L233" s="4"/>
    </row>
    <row r="234" spans="2:12" ht="16.5">
      <c r="C234" s="91" t="s">
        <v>28</v>
      </c>
      <c r="D234" s="159"/>
      <c r="E234" s="92">
        <v>0</v>
      </c>
      <c r="F234" s="92"/>
      <c r="G234" s="92">
        <v>0</v>
      </c>
      <c r="H234" s="92">
        <v>0</v>
      </c>
      <c r="I234" s="92">
        <v>0</v>
      </c>
      <c r="J234" s="92">
        <v>0</v>
      </c>
      <c r="K234" s="4" t="s">
        <v>0</v>
      </c>
      <c r="L234" s="4"/>
    </row>
    <row r="235" spans="2:12" ht="16.5">
      <c r="B235" s="11"/>
      <c r="C235" s="91" t="s">
        <v>12</v>
      </c>
      <c r="D235" s="159"/>
      <c r="E235" s="92">
        <v>0</v>
      </c>
      <c r="F235" s="92"/>
      <c r="G235" s="92">
        <v>0</v>
      </c>
      <c r="H235" s="92">
        <v>0</v>
      </c>
      <c r="I235" s="92">
        <v>0</v>
      </c>
      <c r="J235" s="92">
        <v>0</v>
      </c>
      <c r="K235" s="4" t="s">
        <v>0</v>
      </c>
      <c r="L235" s="4"/>
    </row>
    <row r="236" spans="2:12" ht="16.5">
      <c r="C236" s="91" t="s">
        <v>26</v>
      </c>
      <c r="D236" s="159"/>
      <c r="E236" s="92">
        <v>0</v>
      </c>
      <c r="F236" s="92"/>
      <c r="G236" s="92">
        <v>0</v>
      </c>
      <c r="H236" s="92">
        <v>0</v>
      </c>
      <c r="I236" s="92">
        <v>0</v>
      </c>
      <c r="J236" s="92">
        <v>0</v>
      </c>
      <c r="K236" s="4" t="s">
        <v>0</v>
      </c>
      <c r="L236" s="4"/>
    </row>
    <row r="237" spans="2:12" ht="16.5">
      <c r="C237" s="91" t="s">
        <v>13</v>
      </c>
      <c r="D237" s="159"/>
      <c r="E237" s="92">
        <v>0</v>
      </c>
      <c r="F237" s="92"/>
      <c r="G237" s="92">
        <v>0</v>
      </c>
      <c r="H237" s="92">
        <v>0</v>
      </c>
      <c r="I237" s="92">
        <v>0</v>
      </c>
      <c r="J237" s="92">
        <v>0</v>
      </c>
      <c r="K237" s="4" t="s">
        <v>0</v>
      </c>
      <c r="L237" s="4"/>
    </row>
    <row r="238" spans="2:12" ht="16.5">
      <c r="C238" s="91" t="s">
        <v>14</v>
      </c>
      <c r="D238" s="159"/>
      <c r="E238" s="92">
        <v>0</v>
      </c>
      <c r="F238" s="92"/>
      <c r="G238" s="92">
        <v>0</v>
      </c>
      <c r="H238" s="92">
        <v>0</v>
      </c>
      <c r="I238" s="92">
        <v>0</v>
      </c>
      <c r="J238" s="92">
        <v>0</v>
      </c>
      <c r="K238" s="4" t="s">
        <v>0</v>
      </c>
      <c r="L238" s="4"/>
    </row>
    <row r="239" spans="2:12" ht="16.5">
      <c r="C239" s="91" t="s">
        <v>24</v>
      </c>
      <c r="D239" s="159"/>
      <c r="E239" s="92">
        <v>0</v>
      </c>
      <c r="F239" s="92"/>
      <c r="G239" s="92">
        <v>0</v>
      </c>
      <c r="H239" s="92">
        <v>0</v>
      </c>
      <c r="I239" s="92">
        <v>0</v>
      </c>
      <c r="J239" s="92">
        <v>0</v>
      </c>
      <c r="K239" s="4"/>
      <c r="L239" s="4"/>
    </row>
    <row r="240" spans="2:12" ht="16.5">
      <c r="C240" s="91" t="s">
        <v>25</v>
      </c>
      <c r="D240" s="159"/>
      <c r="E240" s="92">
        <v>0</v>
      </c>
      <c r="F240" s="92"/>
      <c r="G240" s="92">
        <v>0</v>
      </c>
      <c r="H240" s="92">
        <v>0</v>
      </c>
      <c r="I240" s="92">
        <v>0</v>
      </c>
      <c r="J240" s="92">
        <v>0</v>
      </c>
      <c r="K240" s="4" t="s">
        <v>0</v>
      </c>
      <c r="L240" s="4"/>
    </row>
    <row r="241" spans="3:12" ht="16.5">
      <c r="C241" s="91" t="s">
        <v>15</v>
      </c>
      <c r="D241" s="159"/>
      <c r="E241" s="92">
        <v>0</v>
      </c>
      <c r="F241" s="92"/>
      <c r="G241" s="92">
        <v>0</v>
      </c>
      <c r="H241" s="92">
        <v>0</v>
      </c>
      <c r="I241" s="92">
        <v>0</v>
      </c>
      <c r="J241" s="92">
        <v>0</v>
      </c>
      <c r="K241" s="4" t="s">
        <v>0</v>
      </c>
      <c r="L241" s="4"/>
    </row>
    <row r="242" spans="3:12" ht="16.5">
      <c r="C242" s="91" t="s">
        <v>16</v>
      </c>
      <c r="D242" s="159"/>
      <c r="E242" s="92">
        <v>0</v>
      </c>
      <c r="F242" s="92"/>
      <c r="G242" s="92">
        <v>0</v>
      </c>
      <c r="H242" s="92">
        <v>0</v>
      </c>
      <c r="I242" s="92">
        <v>0</v>
      </c>
      <c r="J242" s="92">
        <v>0</v>
      </c>
      <c r="K242" s="4" t="s">
        <v>0</v>
      </c>
      <c r="L242" s="4"/>
    </row>
    <row r="243" spans="3:12" ht="22.5">
      <c r="C243" s="106" t="s">
        <v>82</v>
      </c>
      <c r="D243" s="159"/>
      <c r="E243" s="105">
        <v>3558</v>
      </c>
      <c r="F243" s="105">
        <v>110760</v>
      </c>
      <c r="G243" s="105">
        <v>76351</v>
      </c>
      <c r="H243" s="105">
        <v>190669</v>
      </c>
      <c r="I243" s="105">
        <v>231000</v>
      </c>
      <c r="J243" s="105">
        <v>421669</v>
      </c>
      <c r="K243" s="4"/>
      <c r="L243" s="4"/>
    </row>
    <row r="244" spans="3:12" ht="16.5">
      <c r="C244" s="91"/>
      <c r="D244" s="159" t="s">
        <v>51</v>
      </c>
      <c r="E244" s="92"/>
      <c r="F244" s="92"/>
      <c r="G244" s="92">
        <v>0</v>
      </c>
      <c r="H244" s="92"/>
      <c r="I244" s="92"/>
      <c r="J244" s="92"/>
      <c r="K244" s="4" t="s">
        <v>0</v>
      </c>
      <c r="L244" s="4"/>
    </row>
    <row r="245" spans="3:12" ht="16.5">
      <c r="C245" s="91" t="s">
        <v>3</v>
      </c>
      <c r="D245" s="159"/>
      <c r="E245" s="92">
        <v>0</v>
      </c>
      <c r="F245" s="92">
        <v>19260</v>
      </c>
      <c r="G245" s="92">
        <v>49750</v>
      </c>
      <c r="H245" s="92">
        <v>69010</v>
      </c>
      <c r="I245" s="92">
        <v>18500</v>
      </c>
      <c r="J245" s="92">
        <v>87510</v>
      </c>
      <c r="K245" s="4" t="s">
        <v>0</v>
      </c>
      <c r="L245" s="4"/>
    </row>
    <row r="246" spans="3:12" ht="16.5">
      <c r="C246" s="91" t="s">
        <v>22</v>
      </c>
      <c r="D246" s="159"/>
      <c r="E246" s="92">
        <v>0</v>
      </c>
      <c r="F246" s="92"/>
      <c r="G246" s="92">
        <v>0</v>
      </c>
      <c r="H246" s="92">
        <v>0</v>
      </c>
      <c r="I246" s="92">
        <v>0</v>
      </c>
      <c r="J246" s="92">
        <v>0</v>
      </c>
      <c r="K246" s="4" t="s">
        <v>0</v>
      </c>
      <c r="L246" s="4"/>
    </row>
    <row r="247" spans="3:12" ht="16.5">
      <c r="C247" s="91" t="s">
        <v>4</v>
      </c>
      <c r="D247" s="159"/>
      <c r="E247" s="92">
        <v>0</v>
      </c>
      <c r="F247" s="92"/>
      <c r="G247" s="92">
        <v>0</v>
      </c>
      <c r="H247" s="92">
        <v>0</v>
      </c>
      <c r="I247" s="92">
        <v>0</v>
      </c>
      <c r="J247" s="92">
        <v>0</v>
      </c>
      <c r="K247" s="4"/>
      <c r="L247" s="4"/>
    </row>
    <row r="248" spans="3:12" ht="16.5">
      <c r="C248" s="91" t="s">
        <v>27</v>
      </c>
      <c r="D248" s="159"/>
      <c r="E248" s="92">
        <v>0</v>
      </c>
      <c r="F248" s="92"/>
      <c r="G248" s="92">
        <v>0</v>
      </c>
      <c r="H248" s="92">
        <v>0</v>
      </c>
      <c r="I248" s="92">
        <v>0</v>
      </c>
      <c r="J248" s="92">
        <v>0</v>
      </c>
      <c r="K248" s="4" t="s">
        <v>0</v>
      </c>
      <c r="L248" s="4"/>
    </row>
    <row r="249" spans="3:12" ht="16.5">
      <c r="C249" s="91" t="s">
        <v>5</v>
      </c>
      <c r="D249" s="159"/>
      <c r="E249" s="92">
        <v>0</v>
      </c>
      <c r="F249" s="92"/>
      <c r="G249" s="92">
        <v>0</v>
      </c>
      <c r="H249" s="92">
        <v>0</v>
      </c>
      <c r="I249" s="92">
        <v>0</v>
      </c>
      <c r="J249" s="92">
        <v>0</v>
      </c>
      <c r="K249" s="4"/>
      <c r="L249" s="4"/>
    </row>
    <row r="250" spans="3:12" ht="16.5">
      <c r="C250" s="91" t="s">
        <v>29</v>
      </c>
      <c r="D250" s="159"/>
      <c r="E250" s="92">
        <v>0</v>
      </c>
      <c r="F250" s="92"/>
      <c r="G250" s="92">
        <v>0</v>
      </c>
      <c r="H250" s="92">
        <v>0</v>
      </c>
      <c r="I250" s="92">
        <v>0</v>
      </c>
      <c r="J250" s="92">
        <v>0</v>
      </c>
      <c r="K250" s="4"/>
      <c r="L250" s="4"/>
    </row>
    <row r="251" spans="3:12" ht="16.5">
      <c r="C251" s="91" t="s">
        <v>6</v>
      </c>
      <c r="D251" s="159"/>
      <c r="E251" s="92">
        <v>0</v>
      </c>
      <c r="F251" s="92"/>
      <c r="G251" s="92">
        <v>0</v>
      </c>
      <c r="H251" s="92">
        <v>0</v>
      </c>
      <c r="I251" s="92">
        <v>0</v>
      </c>
      <c r="J251" s="92">
        <v>0</v>
      </c>
      <c r="K251" s="4"/>
      <c r="L251" s="4"/>
    </row>
    <row r="252" spans="3:12" ht="16.5">
      <c r="C252" s="91" t="s">
        <v>23</v>
      </c>
      <c r="D252" s="159"/>
      <c r="E252" s="92">
        <v>0</v>
      </c>
      <c r="F252" s="92"/>
      <c r="G252" s="92">
        <v>0</v>
      </c>
      <c r="H252" s="92">
        <v>0</v>
      </c>
      <c r="I252" s="92">
        <v>0</v>
      </c>
      <c r="J252" s="92">
        <v>0</v>
      </c>
      <c r="K252" s="4" t="s">
        <v>0</v>
      </c>
      <c r="L252" s="4"/>
    </row>
    <row r="253" spans="3:12" ht="16.5">
      <c r="C253" s="91" t="s">
        <v>7</v>
      </c>
      <c r="D253" s="159"/>
      <c r="E253" s="92">
        <v>0</v>
      </c>
      <c r="F253" s="92"/>
      <c r="G253" s="92">
        <v>0</v>
      </c>
      <c r="H253" s="92">
        <v>0</v>
      </c>
      <c r="I253" s="92">
        <v>0</v>
      </c>
      <c r="J253" s="92">
        <v>0</v>
      </c>
      <c r="K253" s="4"/>
      <c r="L253" s="4"/>
    </row>
    <row r="254" spans="3:12" ht="16.5">
      <c r="C254" s="91" t="s">
        <v>8</v>
      </c>
      <c r="D254" s="159"/>
      <c r="E254" s="92">
        <v>0</v>
      </c>
      <c r="F254" s="93"/>
      <c r="G254" s="92">
        <v>0</v>
      </c>
      <c r="H254" s="92">
        <v>0</v>
      </c>
      <c r="I254" s="92">
        <v>0</v>
      </c>
      <c r="J254" s="92">
        <v>0</v>
      </c>
      <c r="K254" s="4"/>
      <c r="L254" s="4"/>
    </row>
    <row r="255" spans="3:12" ht="16.5">
      <c r="C255" s="91" t="s">
        <v>9</v>
      </c>
      <c r="D255" s="159"/>
      <c r="E255" s="92">
        <v>0</v>
      </c>
      <c r="F255" s="92"/>
      <c r="G255" s="92">
        <v>0</v>
      </c>
      <c r="H255" s="92">
        <v>0</v>
      </c>
      <c r="I255" s="92">
        <v>0</v>
      </c>
      <c r="J255" s="92">
        <v>0</v>
      </c>
      <c r="K255" s="4" t="s">
        <v>0</v>
      </c>
      <c r="L255" s="4"/>
    </row>
    <row r="256" spans="3:12" ht="16.5">
      <c r="C256" s="91" t="s">
        <v>10</v>
      </c>
      <c r="D256" s="159"/>
      <c r="E256" s="92">
        <v>0</v>
      </c>
      <c r="F256" s="92"/>
      <c r="G256" s="92">
        <v>0</v>
      </c>
      <c r="H256" s="92">
        <v>0</v>
      </c>
      <c r="I256" s="92">
        <v>0</v>
      </c>
      <c r="J256" s="92">
        <v>0</v>
      </c>
      <c r="K256" s="4"/>
      <c r="L256" s="4"/>
    </row>
    <row r="257" spans="3:12" ht="16.5">
      <c r="C257" s="91" t="s">
        <v>11</v>
      </c>
      <c r="D257" s="159"/>
      <c r="E257" s="92">
        <v>3558</v>
      </c>
      <c r="F257" s="93">
        <v>66500</v>
      </c>
      <c r="G257" s="92">
        <v>20353</v>
      </c>
      <c r="H257" s="92">
        <v>90411</v>
      </c>
      <c r="I257" s="92">
        <v>6250</v>
      </c>
      <c r="J257" s="92">
        <v>96661</v>
      </c>
      <c r="K257" s="4"/>
      <c r="L257" s="4"/>
    </row>
    <row r="258" spans="3:12" ht="16.5">
      <c r="C258" s="91" t="s">
        <v>28</v>
      </c>
      <c r="D258" s="159"/>
      <c r="E258" s="92">
        <v>0</v>
      </c>
      <c r="F258" s="93"/>
      <c r="G258" s="92">
        <v>0</v>
      </c>
      <c r="H258" s="92">
        <v>0</v>
      </c>
      <c r="I258" s="92">
        <v>0</v>
      </c>
      <c r="J258" s="92">
        <v>0</v>
      </c>
      <c r="K258" s="4"/>
      <c r="L258" s="4"/>
    </row>
    <row r="259" spans="3:12" ht="16.5">
      <c r="C259" s="91" t="s">
        <v>12</v>
      </c>
      <c r="D259" s="159"/>
      <c r="E259" s="92">
        <v>0</v>
      </c>
      <c r="F259" s="92"/>
      <c r="G259" s="92">
        <v>0</v>
      </c>
      <c r="H259" s="92">
        <v>0</v>
      </c>
      <c r="I259" s="92">
        <v>0</v>
      </c>
      <c r="J259" s="92">
        <v>0</v>
      </c>
      <c r="K259" s="4" t="s">
        <v>0</v>
      </c>
      <c r="L259" s="4"/>
    </row>
    <row r="260" spans="3:12" ht="16.5">
      <c r="C260" s="91" t="s">
        <v>26</v>
      </c>
      <c r="D260" s="159"/>
      <c r="E260" s="92">
        <v>0</v>
      </c>
      <c r="F260" s="92"/>
      <c r="G260" s="92">
        <v>0</v>
      </c>
      <c r="H260" s="92">
        <v>0</v>
      </c>
      <c r="I260" s="92">
        <v>0</v>
      </c>
      <c r="J260" s="92">
        <v>0</v>
      </c>
      <c r="K260" s="4"/>
      <c r="L260" s="4"/>
    </row>
    <row r="261" spans="3:12" ht="16.5">
      <c r="C261" s="91" t="s">
        <v>13</v>
      </c>
      <c r="D261" s="159"/>
      <c r="E261" s="92">
        <v>0</v>
      </c>
      <c r="F261" s="92"/>
      <c r="G261" s="92">
        <v>0</v>
      </c>
      <c r="H261" s="92">
        <v>0</v>
      </c>
      <c r="I261" s="92">
        <v>0</v>
      </c>
      <c r="J261" s="92">
        <v>0</v>
      </c>
      <c r="K261" s="4"/>
      <c r="L261" s="4"/>
    </row>
    <row r="262" spans="3:12" ht="16.5">
      <c r="C262" s="91" t="s">
        <v>14</v>
      </c>
      <c r="D262" s="159"/>
      <c r="E262" s="92">
        <v>0</v>
      </c>
      <c r="F262" s="92"/>
      <c r="G262" s="92">
        <v>0</v>
      </c>
      <c r="H262" s="92">
        <v>0</v>
      </c>
      <c r="I262" s="92">
        <v>0</v>
      </c>
      <c r="J262" s="92">
        <v>0</v>
      </c>
      <c r="K262" s="4" t="s">
        <v>0</v>
      </c>
      <c r="L262" s="4"/>
    </row>
    <row r="263" spans="3:12" ht="16.5">
      <c r="C263" s="91" t="s">
        <v>24</v>
      </c>
      <c r="D263" s="159"/>
      <c r="E263" s="92">
        <v>0</v>
      </c>
      <c r="F263" s="92"/>
      <c r="G263" s="92">
        <v>0</v>
      </c>
      <c r="H263" s="92">
        <v>0</v>
      </c>
      <c r="I263" s="92">
        <v>0</v>
      </c>
      <c r="J263" s="92">
        <v>0</v>
      </c>
      <c r="K263" s="4" t="s">
        <v>0</v>
      </c>
      <c r="L263" s="4"/>
    </row>
    <row r="264" spans="3:12" ht="16.5">
      <c r="C264" s="91" t="s">
        <v>25</v>
      </c>
      <c r="D264" s="159"/>
      <c r="E264" s="92">
        <v>0</v>
      </c>
      <c r="F264" s="92"/>
      <c r="G264" s="92">
        <v>0</v>
      </c>
      <c r="H264" s="92">
        <v>0</v>
      </c>
      <c r="I264" s="92">
        <v>0</v>
      </c>
      <c r="J264" s="92">
        <v>0</v>
      </c>
      <c r="K264" s="4"/>
      <c r="L264" s="4"/>
    </row>
    <row r="265" spans="3:12" ht="16.5">
      <c r="C265" s="91" t="s">
        <v>15</v>
      </c>
      <c r="D265" s="159"/>
      <c r="E265" s="92">
        <v>0</v>
      </c>
      <c r="F265" s="92"/>
      <c r="G265" s="92">
        <v>0</v>
      </c>
      <c r="H265" s="92">
        <v>0</v>
      </c>
      <c r="I265" s="92">
        <v>0</v>
      </c>
      <c r="J265" s="92">
        <v>0</v>
      </c>
      <c r="K265" s="4"/>
      <c r="L265" s="4"/>
    </row>
    <row r="266" spans="3:12" ht="16.5">
      <c r="C266" s="91" t="s">
        <v>16</v>
      </c>
      <c r="D266" s="159"/>
      <c r="E266" s="92">
        <v>0</v>
      </c>
      <c r="F266" s="92"/>
      <c r="G266" s="92">
        <v>0</v>
      </c>
      <c r="H266" s="92">
        <v>0</v>
      </c>
      <c r="I266" s="92">
        <v>0</v>
      </c>
      <c r="J266" s="92">
        <v>0</v>
      </c>
      <c r="K266" s="4"/>
      <c r="L266" s="4"/>
    </row>
    <row r="267" spans="3:12" ht="22.5">
      <c r="C267" s="106" t="s">
        <v>82</v>
      </c>
      <c r="D267" s="159"/>
      <c r="E267" s="105">
        <v>3558</v>
      </c>
      <c r="F267" s="105">
        <v>85760</v>
      </c>
      <c r="G267" s="105">
        <v>70103</v>
      </c>
      <c r="H267" s="105">
        <v>159421</v>
      </c>
      <c r="I267" s="105">
        <v>24750</v>
      </c>
      <c r="J267" s="105">
        <v>184171</v>
      </c>
      <c r="K267" s="4"/>
      <c r="L267" s="4"/>
    </row>
    <row r="268" spans="3:12" ht="16.5">
      <c r="C268" s="91"/>
      <c r="D268" s="159" t="s">
        <v>52</v>
      </c>
      <c r="E268" s="92"/>
      <c r="F268" s="92"/>
      <c r="G268" s="92">
        <v>0</v>
      </c>
      <c r="H268" s="92"/>
      <c r="I268" s="92"/>
      <c r="J268" s="92"/>
      <c r="K268" s="4"/>
      <c r="L268" s="4"/>
    </row>
    <row r="269" spans="3:12" ht="16.5">
      <c r="C269" s="91" t="s">
        <v>3</v>
      </c>
      <c r="D269" s="159"/>
      <c r="E269" s="92">
        <v>0</v>
      </c>
      <c r="F269" s="92">
        <v>19260</v>
      </c>
      <c r="G269" s="92">
        <v>49750</v>
      </c>
      <c r="H269" s="92">
        <v>69010</v>
      </c>
      <c r="I269" s="92">
        <v>18500</v>
      </c>
      <c r="J269" s="92">
        <v>87510</v>
      </c>
      <c r="K269" s="4"/>
      <c r="L269" s="4"/>
    </row>
    <row r="270" spans="3:12" ht="16.5">
      <c r="C270" s="91" t="s">
        <v>22</v>
      </c>
      <c r="D270" s="159"/>
      <c r="E270" s="92">
        <v>0</v>
      </c>
      <c r="F270" s="92"/>
      <c r="G270" s="92">
        <v>0</v>
      </c>
      <c r="H270" s="92">
        <v>0</v>
      </c>
      <c r="I270" s="92">
        <v>0</v>
      </c>
      <c r="J270" s="92">
        <v>0</v>
      </c>
      <c r="K270" s="4"/>
      <c r="L270" s="4"/>
    </row>
    <row r="271" spans="3:12" ht="16.5">
      <c r="C271" s="91" t="s">
        <v>4</v>
      </c>
      <c r="D271" s="159"/>
      <c r="E271" s="92">
        <v>0</v>
      </c>
      <c r="F271" s="92"/>
      <c r="G271" s="92">
        <v>0</v>
      </c>
      <c r="H271" s="92">
        <v>0</v>
      </c>
      <c r="I271" s="92">
        <v>0</v>
      </c>
      <c r="J271" s="92">
        <v>0</v>
      </c>
      <c r="K271" s="4"/>
      <c r="L271" s="4"/>
    </row>
    <row r="272" spans="3:12" ht="16.5">
      <c r="C272" s="91" t="s">
        <v>27</v>
      </c>
      <c r="D272" s="159"/>
      <c r="E272" s="92">
        <v>0</v>
      </c>
      <c r="F272" s="92"/>
      <c r="G272" s="92">
        <v>0</v>
      </c>
      <c r="H272" s="92">
        <v>0</v>
      </c>
      <c r="I272" s="92">
        <v>0</v>
      </c>
      <c r="J272" s="92">
        <v>0</v>
      </c>
      <c r="K272" s="4"/>
      <c r="L272" s="4"/>
    </row>
    <row r="273" spans="1:12" ht="16.5">
      <c r="C273" s="91" t="s">
        <v>5</v>
      </c>
      <c r="D273" s="159"/>
      <c r="E273" s="92">
        <v>2500</v>
      </c>
      <c r="F273" s="92">
        <v>5000</v>
      </c>
      <c r="G273" s="92">
        <v>2300</v>
      </c>
      <c r="H273" s="92">
        <v>9800</v>
      </c>
      <c r="I273" s="92">
        <v>3300</v>
      </c>
      <c r="J273" s="92">
        <v>13100</v>
      </c>
      <c r="K273" s="4"/>
      <c r="L273" s="4"/>
    </row>
    <row r="274" spans="1:12" ht="16.5">
      <c r="C274" s="91" t="s">
        <v>29</v>
      </c>
      <c r="D274" s="159"/>
      <c r="E274" s="92">
        <v>0</v>
      </c>
      <c r="F274" s="92"/>
      <c r="G274" s="92">
        <v>0</v>
      </c>
      <c r="H274" s="92">
        <v>0</v>
      </c>
      <c r="I274" s="92">
        <v>0</v>
      </c>
      <c r="J274" s="92">
        <v>0</v>
      </c>
      <c r="K274" s="4" t="s">
        <v>0</v>
      </c>
      <c r="L274" s="4"/>
    </row>
    <row r="275" spans="1:12" ht="16.5">
      <c r="C275" s="91" t="s">
        <v>6</v>
      </c>
      <c r="D275" s="159"/>
      <c r="E275" s="92">
        <v>0</v>
      </c>
      <c r="F275" s="92"/>
      <c r="G275" s="92">
        <v>0</v>
      </c>
      <c r="H275" s="92">
        <v>0</v>
      </c>
      <c r="I275" s="92">
        <v>0</v>
      </c>
      <c r="J275" s="92">
        <v>0</v>
      </c>
      <c r="K275" s="4"/>
      <c r="L275" s="4"/>
    </row>
    <row r="276" spans="1:12" ht="16.5">
      <c r="A276" s="11"/>
      <c r="B276" s="11"/>
      <c r="C276" s="91" t="s">
        <v>23</v>
      </c>
      <c r="D276" s="159"/>
      <c r="E276" s="92">
        <v>0</v>
      </c>
      <c r="F276" s="92"/>
      <c r="G276" s="92">
        <v>0</v>
      </c>
      <c r="H276" s="92">
        <v>0</v>
      </c>
      <c r="I276" s="92">
        <v>0</v>
      </c>
      <c r="J276" s="92">
        <v>0</v>
      </c>
      <c r="K276" s="4"/>
      <c r="L276" s="4"/>
    </row>
    <row r="277" spans="1:12" ht="16.5">
      <c r="C277" s="91" t="s">
        <v>7</v>
      </c>
      <c r="D277" s="159"/>
      <c r="E277" s="92">
        <v>0</v>
      </c>
      <c r="F277" s="92"/>
      <c r="G277" s="92">
        <v>0</v>
      </c>
      <c r="H277" s="92">
        <v>0</v>
      </c>
      <c r="I277" s="92">
        <v>0</v>
      </c>
      <c r="J277" s="92">
        <v>0</v>
      </c>
      <c r="K277" s="4" t="s">
        <v>0</v>
      </c>
      <c r="L277" s="4"/>
    </row>
    <row r="278" spans="1:12" ht="16.5">
      <c r="C278" s="91" t="s">
        <v>8</v>
      </c>
      <c r="D278" s="159"/>
      <c r="E278" s="92">
        <v>0</v>
      </c>
      <c r="F278" s="92"/>
      <c r="G278" s="92">
        <v>0</v>
      </c>
      <c r="H278" s="92">
        <v>0</v>
      </c>
      <c r="I278" s="92">
        <v>0</v>
      </c>
      <c r="J278" s="92">
        <v>0</v>
      </c>
      <c r="K278" s="4" t="s">
        <v>0</v>
      </c>
      <c r="L278" s="4"/>
    </row>
    <row r="279" spans="1:12" ht="16.5">
      <c r="C279" s="91" t="s">
        <v>9</v>
      </c>
      <c r="D279" s="159"/>
      <c r="E279" s="92">
        <v>0</v>
      </c>
      <c r="F279" s="92"/>
      <c r="G279" s="92">
        <v>0</v>
      </c>
      <c r="H279" s="92">
        <v>0</v>
      </c>
      <c r="I279" s="92">
        <v>0</v>
      </c>
      <c r="J279" s="92">
        <v>0</v>
      </c>
      <c r="K279" s="4"/>
      <c r="L279" s="4"/>
    </row>
    <row r="280" spans="1:12" ht="16.5">
      <c r="C280" s="91" t="s">
        <v>10</v>
      </c>
      <c r="D280" s="159"/>
      <c r="E280" s="92">
        <v>0</v>
      </c>
      <c r="F280" s="92"/>
      <c r="G280" s="92">
        <v>0</v>
      </c>
      <c r="H280" s="92">
        <v>0</v>
      </c>
      <c r="I280" s="92">
        <v>0</v>
      </c>
      <c r="J280" s="92">
        <v>0</v>
      </c>
      <c r="K280" s="4"/>
      <c r="L280" s="4"/>
    </row>
    <row r="281" spans="1:12" ht="16.5">
      <c r="C281" s="91" t="s">
        <v>11</v>
      </c>
      <c r="D281" s="159"/>
      <c r="E281" s="92">
        <v>19796</v>
      </c>
      <c r="F281" s="92">
        <v>152624</v>
      </c>
      <c r="G281" s="92">
        <v>274994</v>
      </c>
      <c r="H281" s="92">
        <v>447414</v>
      </c>
      <c r="I281" s="92">
        <v>203750</v>
      </c>
      <c r="J281" s="92">
        <v>651164</v>
      </c>
      <c r="K281" s="4"/>
      <c r="L281" s="4"/>
    </row>
    <row r="282" spans="1:12" ht="16.5">
      <c r="C282" s="91" t="s">
        <v>28</v>
      </c>
      <c r="D282" s="159"/>
      <c r="E282" s="92">
        <v>11940</v>
      </c>
      <c r="F282" s="92">
        <v>54675</v>
      </c>
      <c r="G282" s="92">
        <v>23275</v>
      </c>
      <c r="H282" s="92">
        <v>89890</v>
      </c>
      <c r="I282" s="92">
        <v>13650</v>
      </c>
      <c r="J282" s="92">
        <v>103540</v>
      </c>
      <c r="K282" s="4"/>
      <c r="L282" s="4"/>
    </row>
    <row r="283" spans="1:12" ht="16.5">
      <c r="C283" s="91" t="s">
        <v>12</v>
      </c>
      <c r="D283" s="159"/>
      <c r="E283" s="92">
        <v>12125</v>
      </c>
      <c r="F283" s="92">
        <v>31950</v>
      </c>
      <c r="G283" s="92">
        <v>24294</v>
      </c>
      <c r="H283" s="92">
        <v>68369</v>
      </c>
      <c r="I283" s="92">
        <v>19131</v>
      </c>
      <c r="J283" s="92">
        <v>87500</v>
      </c>
      <c r="K283" s="4"/>
      <c r="L283" s="4"/>
    </row>
    <row r="284" spans="1:12" ht="16.5">
      <c r="C284" s="91" t="s">
        <v>26</v>
      </c>
      <c r="D284" s="159"/>
      <c r="E284" s="92">
        <v>25917</v>
      </c>
      <c r="F284" s="92">
        <v>26175</v>
      </c>
      <c r="G284" s="92">
        <v>42661</v>
      </c>
      <c r="H284" s="92">
        <v>94753</v>
      </c>
      <c r="I284" s="92">
        <v>33933</v>
      </c>
      <c r="J284" s="92">
        <v>128686</v>
      </c>
      <c r="K284" s="4"/>
      <c r="L284" s="4"/>
    </row>
    <row r="285" spans="1:12" ht="16.5">
      <c r="C285" s="91" t="s">
        <v>13</v>
      </c>
      <c r="D285" s="159"/>
      <c r="E285" s="92">
        <v>3125</v>
      </c>
      <c r="F285" s="92">
        <v>7500</v>
      </c>
      <c r="G285" s="92">
        <v>13460</v>
      </c>
      <c r="H285" s="92">
        <v>24085</v>
      </c>
      <c r="I285" s="92">
        <v>2660</v>
      </c>
      <c r="J285" s="92">
        <v>26745</v>
      </c>
      <c r="K285" s="4"/>
      <c r="L285" s="4"/>
    </row>
    <row r="286" spans="1:12" ht="16.5">
      <c r="C286" s="91" t="s">
        <v>14</v>
      </c>
      <c r="D286" s="159"/>
      <c r="E286" s="92">
        <v>0</v>
      </c>
      <c r="F286" s="92"/>
      <c r="G286" s="92">
        <v>0</v>
      </c>
      <c r="H286" s="92">
        <v>0</v>
      </c>
      <c r="I286" s="92">
        <v>0</v>
      </c>
      <c r="J286" s="92">
        <v>0</v>
      </c>
      <c r="K286" s="4"/>
      <c r="L286" s="4"/>
    </row>
    <row r="287" spans="1:12" ht="16.5">
      <c r="C287" s="91" t="s">
        <v>24</v>
      </c>
      <c r="D287" s="159"/>
      <c r="E287" s="92">
        <v>0</v>
      </c>
      <c r="F287" s="92"/>
      <c r="G287" s="92">
        <v>0</v>
      </c>
      <c r="H287" s="92">
        <v>0</v>
      </c>
      <c r="I287" s="92">
        <v>0</v>
      </c>
      <c r="J287" s="92">
        <v>0</v>
      </c>
      <c r="K287" s="4" t="s">
        <v>0</v>
      </c>
      <c r="L287" s="4"/>
    </row>
    <row r="288" spans="1:12" ht="16.5">
      <c r="C288" s="91" t="s">
        <v>25</v>
      </c>
      <c r="D288" s="159"/>
      <c r="E288" s="92">
        <v>0</v>
      </c>
      <c r="F288" s="92"/>
      <c r="G288" s="92">
        <v>0</v>
      </c>
      <c r="H288" s="92">
        <v>0</v>
      </c>
      <c r="I288" s="92">
        <v>0</v>
      </c>
      <c r="J288" s="92">
        <v>0</v>
      </c>
      <c r="K288" s="4" t="s">
        <v>0</v>
      </c>
      <c r="L288" s="4"/>
    </row>
    <row r="289" spans="3:12" ht="16.5">
      <c r="C289" s="91" t="s">
        <v>15</v>
      </c>
      <c r="D289" s="159"/>
      <c r="E289" s="92">
        <v>0</v>
      </c>
      <c r="F289" s="92"/>
      <c r="G289" s="92">
        <v>0</v>
      </c>
      <c r="H289" s="92">
        <v>0</v>
      </c>
      <c r="I289" s="92">
        <v>0</v>
      </c>
      <c r="J289" s="92">
        <v>0</v>
      </c>
      <c r="K289" s="4" t="s">
        <v>0</v>
      </c>
      <c r="L289" s="4"/>
    </row>
    <row r="290" spans="3:12" ht="16.5">
      <c r="C290" s="91" t="s">
        <v>16</v>
      </c>
      <c r="D290" s="159"/>
      <c r="E290" s="92">
        <v>0</v>
      </c>
      <c r="F290" s="92"/>
      <c r="G290" s="92">
        <v>0</v>
      </c>
      <c r="H290" s="92">
        <v>0</v>
      </c>
      <c r="I290" s="92">
        <v>0</v>
      </c>
      <c r="J290" s="92">
        <v>0</v>
      </c>
      <c r="K290" s="4" t="s">
        <v>0</v>
      </c>
      <c r="L290" s="4"/>
    </row>
    <row r="291" spans="3:12" ht="22.5">
      <c r="C291" s="106" t="s">
        <v>82</v>
      </c>
      <c r="D291" s="159"/>
      <c r="E291" s="105">
        <v>75403</v>
      </c>
      <c r="F291" s="105">
        <v>297184</v>
      </c>
      <c r="G291" s="105">
        <v>430734</v>
      </c>
      <c r="H291" s="105">
        <v>803321</v>
      </c>
      <c r="I291" s="105">
        <v>294924</v>
      </c>
      <c r="J291" s="105">
        <v>1098245</v>
      </c>
      <c r="K291" s="4" t="s">
        <v>0</v>
      </c>
      <c r="L291" s="4"/>
    </row>
    <row r="292" spans="3:12" ht="16.5">
      <c r="C292" s="91"/>
      <c r="D292" s="159" t="s">
        <v>53</v>
      </c>
      <c r="E292" s="92"/>
      <c r="F292" s="92"/>
      <c r="G292" s="92">
        <v>0</v>
      </c>
      <c r="H292" s="92"/>
      <c r="I292" s="92"/>
      <c r="J292" s="92"/>
      <c r="K292" s="4"/>
      <c r="L292" s="4"/>
    </row>
    <row r="293" spans="3:12" ht="16.5">
      <c r="C293" s="91" t="s">
        <v>3</v>
      </c>
      <c r="D293" s="159"/>
      <c r="E293" s="92">
        <v>0</v>
      </c>
      <c r="F293" s="92">
        <v>19260</v>
      </c>
      <c r="G293" s="92">
        <v>63750</v>
      </c>
      <c r="H293" s="92">
        <v>83010</v>
      </c>
      <c r="I293" s="92">
        <v>18500</v>
      </c>
      <c r="J293" s="92">
        <v>101510</v>
      </c>
      <c r="K293" s="4"/>
      <c r="L293" s="4"/>
    </row>
    <row r="294" spans="3:12" ht="16.5">
      <c r="C294" s="91" t="s">
        <v>22</v>
      </c>
      <c r="D294" s="159"/>
      <c r="E294" s="92">
        <v>0</v>
      </c>
      <c r="F294" s="92"/>
      <c r="G294" s="92">
        <v>0</v>
      </c>
      <c r="H294" s="92">
        <v>0</v>
      </c>
      <c r="I294" s="92">
        <v>0</v>
      </c>
      <c r="J294" s="92">
        <v>0</v>
      </c>
      <c r="K294" s="4"/>
      <c r="L294" s="4"/>
    </row>
    <row r="295" spans="3:12" ht="16.5">
      <c r="C295" s="91" t="s">
        <v>4</v>
      </c>
      <c r="D295" s="159"/>
      <c r="E295" s="92">
        <v>0</v>
      </c>
      <c r="F295" s="92"/>
      <c r="G295" s="92">
        <v>0</v>
      </c>
      <c r="H295" s="92">
        <v>0</v>
      </c>
      <c r="I295" s="92">
        <v>0</v>
      </c>
      <c r="J295" s="92">
        <v>0</v>
      </c>
      <c r="K295" s="4"/>
      <c r="L295" s="4"/>
    </row>
    <row r="296" spans="3:12" ht="16.5">
      <c r="C296" s="91" t="s">
        <v>27</v>
      </c>
      <c r="D296" s="159"/>
      <c r="E296" s="92">
        <v>0</v>
      </c>
      <c r="F296" s="92"/>
      <c r="G296" s="92">
        <v>0</v>
      </c>
      <c r="H296" s="92">
        <v>0</v>
      </c>
      <c r="I296" s="92">
        <v>0</v>
      </c>
      <c r="J296" s="92">
        <v>0</v>
      </c>
      <c r="K296" s="4"/>
      <c r="L296" s="4"/>
    </row>
    <row r="297" spans="3:12" ht="16.5">
      <c r="C297" s="91" t="s">
        <v>5</v>
      </c>
      <c r="D297" s="159"/>
      <c r="E297" s="92">
        <v>0</v>
      </c>
      <c r="F297" s="92"/>
      <c r="G297" s="92">
        <v>0</v>
      </c>
      <c r="H297" s="92">
        <v>0</v>
      </c>
      <c r="I297" s="92">
        <v>0</v>
      </c>
      <c r="J297" s="92">
        <v>0</v>
      </c>
      <c r="K297" s="4" t="s">
        <v>0</v>
      </c>
      <c r="L297" s="4"/>
    </row>
    <row r="298" spans="3:12" ht="16.5">
      <c r="C298" s="91" t="s">
        <v>29</v>
      </c>
      <c r="D298" s="159"/>
      <c r="E298" s="92">
        <v>0</v>
      </c>
      <c r="F298" s="92"/>
      <c r="G298" s="92">
        <v>0</v>
      </c>
      <c r="H298" s="92">
        <v>0</v>
      </c>
      <c r="I298" s="92">
        <v>0</v>
      </c>
      <c r="J298" s="92">
        <v>0</v>
      </c>
      <c r="K298" s="4" t="s">
        <v>0</v>
      </c>
      <c r="L298" s="4"/>
    </row>
    <row r="299" spans="3:12" ht="16.5">
      <c r="C299" s="91" t="s">
        <v>6</v>
      </c>
      <c r="D299" s="159"/>
      <c r="E299" s="92">
        <v>0</v>
      </c>
      <c r="F299" s="92"/>
      <c r="G299" s="92">
        <v>0</v>
      </c>
      <c r="H299" s="92">
        <v>0</v>
      </c>
      <c r="I299" s="92">
        <v>0</v>
      </c>
      <c r="J299" s="92">
        <v>0</v>
      </c>
      <c r="K299" s="4" t="s">
        <v>0</v>
      </c>
      <c r="L299" s="4"/>
    </row>
    <row r="300" spans="3:12" ht="16.5">
      <c r="C300" s="91" t="s">
        <v>23</v>
      </c>
      <c r="D300" s="159"/>
      <c r="E300" s="92">
        <v>0</v>
      </c>
      <c r="F300" s="92"/>
      <c r="G300" s="92">
        <v>0</v>
      </c>
      <c r="H300" s="92">
        <v>0</v>
      </c>
      <c r="I300" s="92">
        <v>0</v>
      </c>
      <c r="J300" s="92">
        <v>0</v>
      </c>
      <c r="K300" s="4" t="s">
        <v>0</v>
      </c>
      <c r="L300" s="4"/>
    </row>
    <row r="301" spans="3:12" ht="16.5">
      <c r="C301" s="91" t="s">
        <v>7</v>
      </c>
      <c r="D301" s="159"/>
      <c r="E301" s="92">
        <v>0</v>
      </c>
      <c r="F301" s="92"/>
      <c r="G301" s="92">
        <v>0</v>
      </c>
      <c r="H301" s="92">
        <v>0</v>
      </c>
      <c r="I301" s="92">
        <v>0</v>
      </c>
      <c r="J301" s="92">
        <v>0</v>
      </c>
      <c r="K301" s="4" t="s">
        <v>0</v>
      </c>
      <c r="L301" s="4"/>
    </row>
    <row r="302" spans="3:12" ht="16.5">
      <c r="C302" s="91" t="s">
        <v>8</v>
      </c>
      <c r="D302" s="159"/>
      <c r="E302" s="92">
        <v>0</v>
      </c>
      <c r="F302" s="92"/>
      <c r="G302" s="92">
        <v>0</v>
      </c>
      <c r="H302" s="92">
        <v>0</v>
      </c>
      <c r="I302" s="92">
        <v>0</v>
      </c>
      <c r="J302" s="92">
        <v>0</v>
      </c>
      <c r="K302" s="4" t="s">
        <v>0</v>
      </c>
      <c r="L302" s="4"/>
    </row>
    <row r="303" spans="3:12" ht="16.5">
      <c r="C303" s="91" t="s">
        <v>9</v>
      </c>
      <c r="D303" s="159"/>
      <c r="E303" s="92">
        <v>0</v>
      </c>
      <c r="F303" s="92"/>
      <c r="G303" s="92">
        <v>0</v>
      </c>
      <c r="H303" s="92">
        <v>0</v>
      </c>
      <c r="I303" s="92">
        <v>0</v>
      </c>
      <c r="J303" s="92">
        <v>0</v>
      </c>
      <c r="K303" s="4" t="s">
        <v>0</v>
      </c>
      <c r="L303" s="4"/>
    </row>
    <row r="304" spans="3:12" ht="16.5">
      <c r="C304" s="91" t="s">
        <v>10</v>
      </c>
      <c r="D304" s="159"/>
      <c r="E304" s="92">
        <v>0</v>
      </c>
      <c r="F304" s="92"/>
      <c r="G304" s="92">
        <v>0</v>
      </c>
      <c r="H304" s="92">
        <v>0</v>
      </c>
      <c r="I304" s="92">
        <v>0</v>
      </c>
      <c r="J304" s="92">
        <v>0</v>
      </c>
      <c r="K304" s="4" t="s">
        <v>0</v>
      </c>
      <c r="L304" s="4"/>
    </row>
    <row r="305" spans="1:12" ht="16.5">
      <c r="C305" s="91" t="s">
        <v>11</v>
      </c>
      <c r="D305" s="159"/>
      <c r="E305" s="92">
        <v>69221</v>
      </c>
      <c r="F305" s="92">
        <v>259690</v>
      </c>
      <c r="G305" s="92">
        <v>118414</v>
      </c>
      <c r="H305" s="92">
        <v>447325</v>
      </c>
      <c r="I305" s="92">
        <v>462500</v>
      </c>
      <c r="J305" s="92">
        <v>909825</v>
      </c>
      <c r="K305" s="4" t="s">
        <v>0</v>
      </c>
      <c r="L305" s="4"/>
    </row>
    <row r="306" spans="1:12" ht="16.5">
      <c r="A306" s="11"/>
      <c r="B306" s="11"/>
      <c r="C306" s="91" t="s">
        <v>28</v>
      </c>
      <c r="D306" s="159"/>
      <c r="E306" s="92">
        <v>11940</v>
      </c>
      <c r="F306" s="92">
        <v>18225</v>
      </c>
      <c r="G306" s="92">
        <v>4200</v>
      </c>
      <c r="H306" s="92">
        <v>34365</v>
      </c>
      <c r="I306" s="92">
        <v>9750</v>
      </c>
      <c r="J306" s="92">
        <v>44115</v>
      </c>
      <c r="K306" s="4" t="s">
        <v>0</v>
      </c>
      <c r="L306" s="4"/>
    </row>
    <row r="307" spans="1:12" ht="16.5">
      <c r="C307" s="91" t="s">
        <v>12</v>
      </c>
      <c r="D307" s="159"/>
      <c r="E307" s="92">
        <v>7100</v>
      </c>
      <c r="F307" s="92">
        <v>21569</v>
      </c>
      <c r="G307" s="92">
        <v>21331</v>
      </c>
      <c r="H307" s="92">
        <v>50000</v>
      </c>
      <c r="I307" s="92">
        <v>12501</v>
      </c>
      <c r="J307" s="92">
        <v>62501</v>
      </c>
      <c r="K307" s="4" t="s">
        <v>0</v>
      </c>
      <c r="L307" s="4"/>
    </row>
    <row r="308" spans="1:12" ht="16.5">
      <c r="C308" s="91" t="s">
        <v>26</v>
      </c>
      <c r="D308" s="159"/>
      <c r="E308" s="92">
        <v>0</v>
      </c>
      <c r="F308" s="92"/>
      <c r="G308" s="92">
        <v>0</v>
      </c>
      <c r="H308" s="92">
        <v>0</v>
      </c>
      <c r="I308" s="92">
        <v>0</v>
      </c>
      <c r="J308" s="92">
        <v>0</v>
      </c>
      <c r="K308" s="4"/>
      <c r="L308" s="4"/>
    </row>
    <row r="309" spans="1:12" ht="16.5">
      <c r="C309" s="91" t="s">
        <v>13</v>
      </c>
      <c r="D309" s="159"/>
      <c r="E309" s="92">
        <v>0</v>
      </c>
      <c r="F309" s="92"/>
      <c r="G309" s="92">
        <v>0</v>
      </c>
      <c r="H309" s="92">
        <v>0</v>
      </c>
      <c r="I309" s="92">
        <v>0</v>
      </c>
      <c r="J309" s="92">
        <v>0</v>
      </c>
      <c r="K309" s="4" t="s">
        <v>0</v>
      </c>
      <c r="L309" s="4"/>
    </row>
    <row r="310" spans="1:12" ht="16.5">
      <c r="C310" s="91" t="s">
        <v>14</v>
      </c>
      <c r="D310" s="159"/>
      <c r="E310" s="92">
        <v>0</v>
      </c>
      <c r="F310" s="92"/>
      <c r="G310" s="92">
        <v>0</v>
      </c>
      <c r="H310" s="92">
        <v>0</v>
      </c>
      <c r="I310" s="92">
        <v>0</v>
      </c>
      <c r="J310" s="92">
        <v>0</v>
      </c>
      <c r="K310" s="4"/>
      <c r="L310" s="4"/>
    </row>
    <row r="311" spans="1:12" ht="16.5">
      <c r="C311" s="91" t="s">
        <v>24</v>
      </c>
      <c r="D311" s="159"/>
      <c r="E311" s="92">
        <v>0</v>
      </c>
      <c r="F311" s="92"/>
      <c r="G311" s="92">
        <v>0</v>
      </c>
      <c r="H311" s="92">
        <v>0</v>
      </c>
      <c r="I311" s="92">
        <v>0</v>
      </c>
      <c r="J311" s="92">
        <v>0</v>
      </c>
      <c r="K311" s="4"/>
      <c r="L311" s="4"/>
    </row>
    <row r="312" spans="1:12" ht="16.5">
      <c r="C312" s="91" t="s">
        <v>25</v>
      </c>
      <c r="D312" s="159"/>
      <c r="E312" s="92">
        <v>0</v>
      </c>
      <c r="F312" s="92"/>
      <c r="G312" s="92">
        <v>0</v>
      </c>
      <c r="H312" s="92">
        <v>0</v>
      </c>
      <c r="I312" s="92">
        <v>0</v>
      </c>
      <c r="J312" s="92">
        <v>0</v>
      </c>
      <c r="K312" s="4" t="s">
        <v>0</v>
      </c>
      <c r="L312" s="4"/>
    </row>
    <row r="313" spans="1:12" ht="16.5">
      <c r="C313" s="91" t="s">
        <v>15</v>
      </c>
      <c r="D313" s="159"/>
      <c r="E313" s="92">
        <v>0</v>
      </c>
      <c r="F313" s="92"/>
      <c r="G313" s="92">
        <v>0</v>
      </c>
      <c r="H313" s="92">
        <v>0</v>
      </c>
      <c r="I313" s="92">
        <v>0</v>
      </c>
      <c r="J313" s="92">
        <v>0</v>
      </c>
      <c r="K313" s="4" t="s">
        <v>0</v>
      </c>
      <c r="L313" s="4"/>
    </row>
    <row r="314" spans="1:12" ht="16.5">
      <c r="C314" s="91" t="s">
        <v>16</v>
      </c>
      <c r="D314" s="159"/>
      <c r="E314" s="92">
        <v>0</v>
      </c>
      <c r="F314" s="92"/>
      <c r="G314" s="92">
        <v>0</v>
      </c>
      <c r="H314" s="92">
        <v>0</v>
      </c>
      <c r="I314" s="92">
        <v>0</v>
      </c>
      <c r="J314" s="92">
        <v>0</v>
      </c>
      <c r="K314" s="4" t="s">
        <v>0</v>
      </c>
      <c r="L314" s="4"/>
    </row>
    <row r="315" spans="1:12" ht="22.5">
      <c r="C315" s="106" t="s">
        <v>82</v>
      </c>
      <c r="D315" s="159"/>
      <c r="E315" s="105">
        <v>88261</v>
      </c>
      <c r="F315" s="105">
        <v>318744</v>
      </c>
      <c r="G315" s="105">
        <v>207695</v>
      </c>
      <c r="H315" s="105">
        <v>614700</v>
      </c>
      <c r="I315" s="105">
        <v>503251</v>
      </c>
      <c r="J315" s="105">
        <v>1117951</v>
      </c>
      <c r="K315" s="4"/>
      <c r="L315" s="4"/>
    </row>
    <row r="316" spans="1:12" ht="16.5">
      <c r="C316" s="97"/>
      <c r="D316" s="159" t="s">
        <v>54</v>
      </c>
      <c r="E316" s="92"/>
      <c r="F316" s="92"/>
      <c r="G316" s="92">
        <v>0</v>
      </c>
      <c r="H316" s="92"/>
      <c r="I316" s="92"/>
      <c r="J316" s="92"/>
      <c r="K316" s="4"/>
      <c r="L316" s="4"/>
    </row>
    <row r="317" spans="1:12" ht="16.5">
      <c r="C317" s="91" t="s">
        <v>3</v>
      </c>
      <c r="D317" s="159"/>
      <c r="E317" s="92">
        <v>0</v>
      </c>
      <c r="F317" s="92">
        <v>19260</v>
      </c>
      <c r="G317" s="92">
        <v>49750</v>
      </c>
      <c r="H317" s="92">
        <v>69010</v>
      </c>
      <c r="I317" s="92">
        <v>18500</v>
      </c>
      <c r="J317" s="92">
        <v>87510</v>
      </c>
      <c r="K317" s="4"/>
      <c r="L317" s="4"/>
    </row>
    <row r="318" spans="1:12" ht="16.5">
      <c r="C318" s="91" t="s">
        <v>22</v>
      </c>
      <c r="D318" s="159"/>
      <c r="E318" s="92">
        <v>0</v>
      </c>
      <c r="F318" s="92"/>
      <c r="G318" s="92">
        <v>0</v>
      </c>
      <c r="H318" s="92">
        <v>0</v>
      </c>
      <c r="I318" s="92">
        <v>0</v>
      </c>
      <c r="J318" s="92">
        <v>0</v>
      </c>
      <c r="K318" s="4"/>
      <c r="L318" s="4"/>
    </row>
    <row r="319" spans="1:12" ht="16.5">
      <c r="C319" s="91" t="s">
        <v>4</v>
      </c>
      <c r="D319" s="159"/>
      <c r="E319" s="92">
        <v>0</v>
      </c>
      <c r="F319" s="92"/>
      <c r="G319" s="92">
        <v>0</v>
      </c>
      <c r="H319" s="92">
        <v>0</v>
      </c>
      <c r="I319" s="92">
        <v>0</v>
      </c>
      <c r="J319" s="92">
        <v>0</v>
      </c>
      <c r="K319" s="4"/>
      <c r="L319" s="4"/>
    </row>
    <row r="320" spans="1:12" ht="16.5">
      <c r="C320" s="91" t="s">
        <v>27</v>
      </c>
      <c r="D320" s="159"/>
      <c r="E320" s="92">
        <v>0</v>
      </c>
      <c r="F320" s="92"/>
      <c r="G320" s="92">
        <v>0</v>
      </c>
      <c r="H320" s="92">
        <v>0</v>
      </c>
      <c r="I320" s="92">
        <v>0</v>
      </c>
      <c r="J320" s="92">
        <v>0</v>
      </c>
      <c r="K320" s="4"/>
      <c r="L320" s="4"/>
    </row>
    <row r="321" spans="3:12" ht="16.5">
      <c r="C321" s="91" t="s">
        <v>5</v>
      </c>
      <c r="D321" s="159"/>
      <c r="E321" s="92">
        <v>0</v>
      </c>
      <c r="F321" s="92"/>
      <c r="G321" s="92">
        <v>0</v>
      </c>
      <c r="H321" s="92">
        <v>0</v>
      </c>
      <c r="I321" s="92">
        <v>0</v>
      </c>
      <c r="J321" s="92">
        <v>0</v>
      </c>
      <c r="K321" s="4"/>
      <c r="L321" s="4"/>
    </row>
    <row r="322" spans="3:12" ht="16.5">
      <c r="C322" s="91" t="s">
        <v>29</v>
      </c>
      <c r="D322" s="159"/>
      <c r="E322" s="92">
        <v>0</v>
      </c>
      <c r="F322" s="92"/>
      <c r="G322" s="92">
        <v>0</v>
      </c>
      <c r="H322" s="92">
        <v>0</v>
      </c>
      <c r="I322" s="92">
        <v>0</v>
      </c>
      <c r="J322" s="92">
        <v>0</v>
      </c>
      <c r="K322" s="4" t="s">
        <v>0</v>
      </c>
      <c r="L322" s="4"/>
    </row>
    <row r="323" spans="3:12" ht="16.5">
      <c r="C323" s="91" t="s">
        <v>6</v>
      </c>
      <c r="D323" s="159"/>
      <c r="E323" s="92">
        <v>0</v>
      </c>
      <c r="F323" s="92"/>
      <c r="G323" s="92">
        <v>0</v>
      </c>
      <c r="H323" s="92">
        <v>0</v>
      </c>
      <c r="I323" s="92">
        <v>0</v>
      </c>
      <c r="J323" s="92">
        <v>0</v>
      </c>
      <c r="K323" s="4"/>
      <c r="L323" s="4"/>
    </row>
    <row r="324" spans="3:12" ht="16.5">
      <c r="C324" s="91" t="s">
        <v>23</v>
      </c>
      <c r="D324" s="159"/>
      <c r="E324" s="92">
        <v>0</v>
      </c>
      <c r="F324" s="92"/>
      <c r="G324" s="92">
        <v>0</v>
      </c>
      <c r="H324" s="92">
        <v>0</v>
      </c>
      <c r="I324" s="92">
        <v>0</v>
      </c>
      <c r="J324" s="92">
        <v>0</v>
      </c>
      <c r="K324" s="4" t="s">
        <v>0</v>
      </c>
      <c r="L324" s="4"/>
    </row>
    <row r="325" spans="3:12" ht="16.5">
      <c r="C325" s="91" t="s">
        <v>7</v>
      </c>
      <c r="D325" s="159"/>
      <c r="E325" s="92">
        <v>0</v>
      </c>
      <c r="F325" s="92"/>
      <c r="G325" s="92">
        <v>0</v>
      </c>
      <c r="H325" s="92">
        <v>0</v>
      </c>
      <c r="I325" s="92">
        <v>0</v>
      </c>
      <c r="J325" s="92">
        <v>0</v>
      </c>
      <c r="K325" s="4"/>
      <c r="L325" s="4"/>
    </row>
    <row r="326" spans="3:12" ht="16.5">
      <c r="C326" s="91" t="s">
        <v>8</v>
      </c>
      <c r="D326" s="159"/>
      <c r="E326" s="92">
        <v>0</v>
      </c>
      <c r="F326" s="92"/>
      <c r="G326" s="92">
        <v>0</v>
      </c>
      <c r="H326" s="92">
        <v>0</v>
      </c>
      <c r="I326" s="92">
        <v>0</v>
      </c>
      <c r="J326" s="92">
        <v>0</v>
      </c>
      <c r="K326" s="4"/>
      <c r="L326" s="4"/>
    </row>
    <row r="327" spans="3:12" ht="16.5">
      <c r="C327" s="91" t="s">
        <v>9</v>
      </c>
      <c r="D327" s="159"/>
      <c r="E327" s="92">
        <v>0</v>
      </c>
      <c r="F327" s="92"/>
      <c r="G327" s="92">
        <v>0</v>
      </c>
      <c r="H327" s="92">
        <v>0</v>
      </c>
      <c r="I327" s="92">
        <v>0</v>
      </c>
      <c r="J327" s="92">
        <v>0</v>
      </c>
      <c r="K327" s="4"/>
      <c r="L327" s="4"/>
    </row>
    <row r="328" spans="3:12" ht="16.5">
      <c r="C328" s="91" t="s">
        <v>10</v>
      </c>
      <c r="D328" s="159"/>
      <c r="E328" s="92">
        <v>0</v>
      </c>
      <c r="F328" s="92"/>
      <c r="G328" s="92">
        <v>0</v>
      </c>
      <c r="H328" s="92">
        <v>0</v>
      </c>
      <c r="I328" s="92">
        <v>0</v>
      </c>
      <c r="J328" s="92">
        <v>0</v>
      </c>
      <c r="K328" s="4"/>
      <c r="L328" s="4"/>
    </row>
    <row r="329" spans="3:12" ht="16.5">
      <c r="C329" s="91" t="s">
        <v>11</v>
      </c>
      <c r="D329" s="159"/>
      <c r="E329" s="92">
        <v>54032</v>
      </c>
      <c r="F329" s="92">
        <v>152624</v>
      </c>
      <c r="G329" s="92">
        <v>62496</v>
      </c>
      <c r="H329" s="92">
        <v>269152</v>
      </c>
      <c r="I329" s="92">
        <v>212500</v>
      </c>
      <c r="J329" s="92">
        <v>481652</v>
      </c>
      <c r="K329" s="4"/>
      <c r="L329" s="4"/>
    </row>
    <row r="330" spans="3:12" ht="16.5">
      <c r="C330" s="91" t="s">
        <v>28</v>
      </c>
      <c r="D330" s="159"/>
      <c r="E330" s="92">
        <v>0</v>
      </c>
      <c r="F330" s="93"/>
      <c r="G330" s="92">
        <v>0</v>
      </c>
      <c r="H330" s="92">
        <v>0</v>
      </c>
      <c r="I330" s="92">
        <v>0</v>
      </c>
      <c r="J330" s="92">
        <v>0</v>
      </c>
      <c r="K330" s="4"/>
      <c r="L330" s="4"/>
    </row>
    <row r="331" spans="3:12" ht="16.5">
      <c r="C331" s="91" t="s">
        <v>12</v>
      </c>
      <c r="D331" s="159"/>
      <c r="E331" s="92">
        <v>11313</v>
      </c>
      <c r="F331" s="93">
        <v>15113</v>
      </c>
      <c r="G331" s="92">
        <v>6550</v>
      </c>
      <c r="H331" s="92">
        <v>32976</v>
      </c>
      <c r="I331" s="92">
        <v>33750</v>
      </c>
      <c r="J331" s="92">
        <v>66726</v>
      </c>
      <c r="K331" s="13"/>
      <c r="L331" s="10"/>
    </row>
    <row r="332" spans="3:12" ht="19.5">
      <c r="C332" s="91" t="s">
        <v>26</v>
      </c>
      <c r="D332" s="159"/>
      <c r="E332" s="92">
        <v>11732</v>
      </c>
      <c r="F332" s="92">
        <v>15020</v>
      </c>
      <c r="G332" s="92">
        <v>25845</v>
      </c>
      <c r="H332" s="92">
        <v>52597</v>
      </c>
      <c r="I332" s="92">
        <v>82570</v>
      </c>
      <c r="J332" s="92">
        <v>135167</v>
      </c>
      <c r="K332" s="2"/>
      <c r="L332" s="4"/>
    </row>
    <row r="333" spans="3:12" ht="19.5">
      <c r="C333" s="91" t="s">
        <v>13</v>
      </c>
      <c r="D333" s="159"/>
      <c r="E333" s="92">
        <v>0</v>
      </c>
      <c r="F333" s="92"/>
      <c r="G333" s="92">
        <v>0</v>
      </c>
      <c r="H333" s="92">
        <v>0</v>
      </c>
      <c r="I333" s="92">
        <v>0</v>
      </c>
      <c r="J333" s="92">
        <v>0</v>
      </c>
      <c r="K333" s="2"/>
      <c r="L333" s="3"/>
    </row>
    <row r="334" spans="3:12" ht="15.95" customHeight="1">
      <c r="C334" s="91" t="s">
        <v>14</v>
      </c>
      <c r="D334" s="159"/>
      <c r="E334" s="92">
        <v>0</v>
      </c>
      <c r="F334" s="94"/>
      <c r="G334" s="92">
        <v>0</v>
      </c>
      <c r="H334" s="92">
        <v>0</v>
      </c>
      <c r="I334" s="92">
        <v>0</v>
      </c>
      <c r="J334" s="92">
        <v>0</v>
      </c>
      <c r="K334" s="3"/>
      <c r="L334" s="4"/>
    </row>
    <row r="335" spans="3:12" ht="15.95" customHeight="1">
      <c r="C335" s="91" t="s">
        <v>24</v>
      </c>
      <c r="D335" s="159"/>
      <c r="E335" s="92">
        <v>0</v>
      </c>
      <c r="F335" s="94"/>
      <c r="G335" s="92">
        <v>0</v>
      </c>
      <c r="H335" s="92">
        <v>0</v>
      </c>
      <c r="I335" s="92">
        <v>0</v>
      </c>
      <c r="J335" s="92">
        <v>0</v>
      </c>
      <c r="K335" s="3"/>
      <c r="L335" s="4"/>
    </row>
    <row r="336" spans="3:12" ht="15.95" customHeight="1">
      <c r="C336" s="91" t="s">
        <v>25</v>
      </c>
      <c r="D336" s="159"/>
      <c r="E336" s="92">
        <v>0</v>
      </c>
      <c r="F336" s="94"/>
      <c r="G336" s="92">
        <v>0</v>
      </c>
      <c r="H336" s="92">
        <v>0</v>
      </c>
      <c r="I336" s="92">
        <v>0</v>
      </c>
      <c r="J336" s="92">
        <v>0</v>
      </c>
      <c r="K336" s="3"/>
      <c r="L336" s="4"/>
    </row>
    <row r="337" spans="3:12" ht="15.95" customHeight="1">
      <c r="C337" s="91" t="s">
        <v>15</v>
      </c>
      <c r="D337" s="159"/>
      <c r="E337" s="92">
        <v>0</v>
      </c>
      <c r="F337" s="94"/>
      <c r="G337" s="92">
        <v>0</v>
      </c>
      <c r="H337" s="92">
        <v>0</v>
      </c>
      <c r="I337" s="92">
        <v>0</v>
      </c>
      <c r="J337" s="92">
        <v>0</v>
      </c>
      <c r="K337" s="3"/>
      <c r="L337" s="4"/>
    </row>
    <row r="338" spans="3:12" ht="15.95" customHeight="1">
      <c r="C338" s="91" t="s">
        <v>16</v>
      </c>
      <c r="D338" s="159"/>
      <c r="E338" s="92">
        <v>0</v>
      </c>
      <c r="F338" s="92"/>
      <c r="G338" s="92">
        <v>0</v>
      </c>
      <c r="H338" s="92">
        <v>0</v>
      </c>
      <c r="I338" s="92">
        <v>0</v>
      </c>
      <c r="J338" s="92">
        <v>0</v>
      </c>
      <c r="K338" s="14"/>
      <c r="L338" s="4"/>
    </row>
    <row r="339" spans="3:12" ht="22.5" customHeight="1">
      <c r="C339" s="106" t="s">
        <v>82</v>
      </c>
      <c r="D339" s="159"/>
      <c r="E339" s="105">
        <v>77077</v>
      </c>
      <c r="F339" s="105">
        <v>202017</v>
      </c>
      <c r="G339" s="105">
        <v>144641</v>
      </c>
      <c r="H339" s="105">
        <v>423735</v>
      </c>
      <c r="I339" s="105">
        <v>347320</v>
      </c>
      <c r="J339" s="105">
        <v>771055</v>
      </c>
      <c r="K339" s="14"/>
      <c r="L339" s="4"/>
    </row>
    <row r="340" spans="3:12" ht="15.95" customHeight="1">
      <c r="C340" s="98"/>
      <c r="D340" s="159" t="s">
        <v>55</v>
      </c>
      <c r="E340" s="92"/>
      <c r="F340" s="92"/>
      <c r="G340" s="92">
        <v>0</v>
      </c>
      <c r="H340" s="92"/>
      <c r="I340" s="92"/>
      <c r="J340" s="92"/>
      <c r="K340" s="14"/>
      <c r="L340" s="4"/>
    </row>
    <row r="341" spans="3:12" ht="15.95" customHeight="1">
      <c r="C341" s="91" t="s">
        <v>3</v>
      </c>
      <c r="D341" s="159"/>
      <c r="E341" s="92">
        <v>0</v>
      </c>
      <c r="F341" s="92">
        <v>14855</v>
      </c>
      <c r="G341" s="92">
        <v>49750</v>
      </c>
      <c r="H341" s="92">
        <v>64605</v>
      </c>
      <c r="I341" s="92">
        <v>13400</v>
      </c>
      <c r="J341" s="92">
        <v>78005</v>
      </c>
      <c r="K341" s="14"/>
      <c r="L341" s="4"/>
    </row>
    <row r="342" spans="3:12" ht="15.95" customHeight="1">
      <c r="C342" s="91" t="s">
        <v>22</v>
      </c>
      <c r="D342" s="159"/>
      <c r="E342" s="92">
        <v>0</v>
      </c>
      <c r="F342" s="92"/>
      <c r="G342" s="92">
        <v>0</v>
      </c>
      <c r="H342" s="92">
        <v>0</v>
      </c>
      <c r="I342" s="92">
        <v>0</v>
      </c>
      <c r="J342" s="92">
        <v>0</v>
      </c>
      <c r="K342" s="14"/>
      <c r="L342" s="4"/>
    </row>
    <row r="343" spans="3:12" ht="15.95" customHeight="1">
      <c r="C343" s="91" t="s">
        <v>4</v>
      </c>
      <c r="D343" s="159"/>
      <c r="E343" s="92">
        <v>0</v>
      </c>
      <c r="F343" s="92"/>
      <c r="G343" s="92">
        <v>0</v>
      </c>
      <c r="H343" s="92">
        <v>0</v>
      </c>
      <c r="I343" s="92">
        <v>0</v>
      </c>
      <c r="J343" s="92">
        <v>0</v>
      </c>
      <c r="K343" s="14"/>
      <c r="L343" s="4"/>
    </row>
    <row r="344" spans="3:12" ht="15.95" customHeight="1">
      <c r="C344" s="91" t="s">
        <v>27</v>
      </c>
      <c r="D344" s="159"/>
      <c r="E344" s="92">
        <v>0</v>
      </c>
      <c r="F344" s="92"/>
      <c r="G344" s="92">
        <v>0</v>
      </c>
      <c r="H344" s="92">
        <v>0</v>
      </c>
      <c r="I344" s="92">
        <v>0</v>
      </c>
      <c r="J344" s="92">
        <v>0</v>
      </c>
      <c r="K344" s="14"/>
      <c r="L344" s="4"/>
    </row>
    <row r="345" spans="3:12" ht="15.95" customHeight="1">
      <c r="C345" s="91" t="s">
        <v>5</v>
      </c>
      <c r="D345" s="159"/>
      <c r="E345" s="92">
        <v>0</v>
      </c>
      <c r="F345" s="92"/>
      <c r="G345" s="92">
        <v>0</v>
      </c>
      <c r="H345" s="92">
        <v>0</v>
      </c>
      <c r="I345" s="92">
        <v>0</v>
      </c>
      <c r="J345" s="92">
        <v>0</v>
      </c>
      <c r="K345" s="14"/>
      <c r="L345" s="4"/>
    </row>
    <row r="346" spans="3:12" ht="15.95" customHeight="1">
      <c r="C346" s="91" t="s">
        <v>29</v>
      </c>
      <c r="D346" s="159"/>
      <c r="E346" s="92">
        <v>0</v>
      </c>
      <c r="F346" s="92"/>
      <c r="G346" s="92">
        <v>0</v>
      </c>
      <c r="H346" s="92">
        <v>0</v>
      </c>
      <c r="I346" s="92">
        <v>0</v>
      </c>
      <c r="J346" s="92">
        <v>0</v>
      </c>
      <c r="K346" s="14"/>
      <c r="L346" s="4"/>
    </row>
    <row r="347" spans="3:12" ht="15.95" customHeight="1">
      <c r="C347" s="91" t="s">
        <v>6</v>
      </c>
      <c r="D347" s="159"/>
      <c r="E347" s="92">
        <v>0</v>
      </c>
      <c r="F347" s="92"/>
      <c r="G347" s="92">
        <v>0</v>
      </c>
      <c r="H347" s="92">
        <v>0</v>
      </c>
      <c r="I347" s="92">
        <v>0</v>
      </c>
      <c r="J347" s="92">
        <v>0</v>
      </c>
      <c r="K347" s="14"/>
      <c r="L347" s="4"/>
    </row>
    <row r="348" spans="3:12" ht="15.95" customHeight="1">
      <c r="C348" s="91" t="s">
        <v>23</v>
      </c>
      <c r="D348" s="159"/>
      <c r="E348" s="92">
        <v>0</v>
      </c>
      <c r="F348" s="92"/>
      <c r="G348" s="92">
        <v>0</v>
      </c>
      <c r="H348" s="92">
        <v>0</v>
      </c>
      <c r="I348" s="92">
        <v>0</v>
      </c>
      <c r="J348" s="92">
        <v>0</v>
      </c>
      <c r="K348" s="14"/>
      <c r="L348" s="4"/>
    </row>
    <row r="349" spans="3:12" ht="15.95" customHeight="1">
      <c r="C349" s="91" t="s">
        <v>7</v>
      </c>
      <c r="D349" s="159"/>
      <c r="E349" s="92">
        <v>0</v>
      </c>
      <c r="F349" s="92"/>
      <c r="G349" s="92">
        <v>0</v>
      </c>
      <c r="H349" s="92">
        <v>0</v>
      </c>
      <c r="I349" s="92">
        <v>0</v>
      </c>
      <c r="J349" s="92">
        <v>0</v>
      </c>
      <c r="K349" s="14"/>
      <c r="L349" s="4"/>
    </row>
    <row r="350" spans="3:12" ht="15.95" customHeight="1">
      <c r="C350" s="91" t="s">
        <v>8</v>
      </c>
      <c r="D350" s="159"/>
      <c r="E350" s="92">
        <v>0</v>
      </c>
      <c r="F350" s="92"/>
      <c r="G350" s="92">
        <v>0</v>
      </c>
      <c r="H350" s="92">
        <v>0</v>
      </c>
      <c r="I350" s="92">
        <v>0</v>
      </c>
      <c r="J350" s="92">
        <v>0</v>
      </c>
      <c r="K350" s="14"/>
      <c r="L350" s="4"/>
    </row>
    <row r="351" spans="3:12" ht="15.95" customHeight="1">
      <c r="C351" s="91" t="s">
        <v>9</v>
      </c>
      <c r="D351" s="159"/>
      <c r="E351" s="92">
        <v>0</v>
      </c>
      <c r="F351" s="92"/>
      <c r="G351" s="92">
        <v>0</v>
      </c>
      <c r="H351" s="92">
        <v>0</v>
      </c>
      <c r="I351" s="92">
        <v>0</v>
      </c>
      <c r="J351" s="92">
        <v>0</v>
      </c>
      <c r="K351" s="14"/>
      <c r="L351" s="4"/>
    </row>
    <row r="352" spans="3:12" ht="15.95" customHeight="1">
      <c r="C352" s="91" t="s">
        <v>10</v>
      </c>
      <c r="D352" s="159"/>
      <c r="E352" s="92">
        <v>0</v>
      </c>
      <c r="F352" s="92"/>
      <c r="G352" s="92">
        <v>0</v>
      </c>
      <c r="H352" s="92">
        <v>0</v>
      </c>
      <c r="I352" s="92">
        <v>0</v>
      </c>
      <c r="J352" s="92">
        <v>0</v>
      </c>
      <c r="K352" s="14"/>
      <c r="L352" s="4"/>
    </row>
    <row r="353" spans="3:12" ht="15.95" customHeight="1">
      <c r="C353" s="91" t="s">
        <v>11</v>
      </c>
      <c r="D353" s="159"/>
      <c r="E353" s="92">
        <v>7295</v>
      </c>
      <c r="F353" s="92">
        <v>2624</v>
      </c>
      <c r="G353" s="92">
        <v>37494</v>
      </c>
      <c r="H353" s="92">
        <v>47413</v>
      </c>
      <c r="I353" s="92">
        <v>6250</v>
      </c>
      <c r="J353" s="92">
        <v>53663</v>
      </c>
      <c r="K353" s="14"/>
      <c r="L353" s="4"/>
    </row>
    <row r="354" spans="3:12" ht="15.95" customHeight="1">
      <c r="C354" s="91" t="s">
        <v>28</v>
      </c>
      <c r="D354" s="159"/>
      <c r="E354" s="92">
        <v>0</v>
      </c>
      <c r="F354" s="92"/>
      <c r="G354" s="92">
        <v>0</v>
      </c>
      <c r="H354" s="92">
        <v>0</v>
      </c>
      <c r="I354" s="92">
        <v>0</v>
      </c>
      <c r="J354" s="92">
        <v>0</v>
      </c>
      <c r="K354" s="14"/>
      <c r="L354" s="4"/>
    </row>
    <row r="355" spans="3:12" ht="15.95" customHeight="1">
      <c r="C355" s="91" t="s">
        <v>12</v>
      </c>
      <c r="D355" s="159"/>
      <c r="E355" s="92">
        <v>0</v>
      </c>
      <c r="F355" s="92"/>
      <c r="G355" s="92">
        <v>0</v>
      </c>
      <c r="H355" s="92">
        <v>0</v>
      </c>
      <c r="I355" s="92">
        <v>0</v>
      </c>
      <c r="J355" s="92">
        <v>0</v>
      </c>
      <c r="K355" s="14"/>
      <c r="L355" s="4"/>
    </row>
    <row r="356" spans="3:12" ht="15.95" customHeight="1">
      <c r="C356" s="91" t="s">
        <v>26</v>
      </c>
      <c r="D356" s="159"/>
      <c r="E356" s="92">
        <v>0</v>
      </c>
      <c r="F356" s="92"/>
      <c r="G356" s="92">
        <v>0</v>
      </c>
      <c r="H356" s="92">
        <v>0</v>
      </c>
      <c r="I356" s="92">
        <v>0</v>
      </c>
      <c r="J356" s="92">
        <v>0</v>
      </c>
      <c r="K356" s="14"/>
      <c r="L356" s="4"/>
    </row>
    <row r="357" spans="3:12" ht="15.95" customHeight="1">
      <c r="C357" s="91" t="s">
        <v>13</v>
      </c>
      <c r="D357" s="159"/>
      <c r="E357" s="92">
        <v>0</v>
      </c>
      <c r="F357" s="92"/>
      <c r="G357" s="92">
        <v>0</v>
      </c>
      <c r="H357" s="92">
        <v>0</v>
      </c>
      <c r="I357" s="92">
        <v>0</v>
      </c>
      <c r="J357" s="92">
        <v>0</v>
      </c>
      <c r="K357" s="14"/>
      <c r="L357" s="4"/>
    </row>
    <row r="358" spans="3:12" ht="20.100000000000001" customHeight="1">
      <c r="C358" s="91" t="s">
        <v>14</v>
      </c>
      <c r="D358" s="159"/>
      <c r="E358" s="92">
        <v>0</v>
      </c>
      <c r="F358" s="92"/>
      <c r="G358" s="92">
        <v>0</v>
      </c>
      <c r="H358" s="92">
        <v>0</v>
      </c>
      <c r="I358" s="92">
        <v>0</v>
      </c>
      <c r="J358" s="92">
        <v>0</v>
      </c>
      <c r="K358" s="14"/>
      <c r="L358" s="4"/>
    </row>
    <row r="359" spans="3:12" ht="20.100000000000001" customHeight="1">
      <c r="C359" s="91" t="s">
        <v>24</v>
      </c>
      <c r="D359" s="159"/>
      <c r="E359" s="92">
        <v>0</v>
      </c>
      <c r="F359" s="92"/>
      <c r="G359" s="92">
        <v>0</v>
      </c>
      <c r="H359" s="92">
        <v>0</v>
      </c>
      <c r="I359" s="92">
        <v>0</v>
      </c>
      <c r="J359" s="92">
        <v>0</v>
      </c>
      <c r="K359" s="14"/>
      <c r="L359" s="4"/>
    </row>
    <row r="360" spans="3:12" ht="20.100000000000001" customHeight="1">
      <c r="C360" s="91" t="s">
        <v>25</v>
      </c>
      <c r="D360" s="159"/>
      <c r="E360" s="92">
        <v>0</v>
      </c>
      <c r="F360" s="92"/>
      <c r="G360" s="92">
        <v>0</v>
      </c>
      <c r="H360" s="92">
        <v>0</v>
      </c>
      <c r="I360" s="92">
        <v>0</v>
      </c>
      <c r="J360" s="92">
        <v>0</v>
      </c>
      <c r="K360" s="3"/>
      <c r="L360" s="4"/>
    </row>
    <row r="361" spans="3:12" ht="16.5">
      <c r="C361" s="91" t="s">
        <v>15</v>
      </c>
      <c r="D361" s="159"/>
      <c r="E361" s="92">
        <v>0</v>
      </c>
      <c r="F361" s="92"/>
      <c r="G361" s="92">
        <v>0</v>
      </c>
      <c r="H361" s="92">
        <v>0</v>
      </c>
      <c r="I361" s="92">
        <v>0</v>
      </c>
      <c r="J361" s="92">
        <v>0</v>
      </c>
      <c r="K361" s="3"/>
      <c r="L361" s="3"/>
    </row>
    <row r="362" spans="3:12" ht="16.5">
      <c r="C362" s="91" t="s">
        <v>16</v>
      </c>
      <c r="D362" s="159"/>
      <c r="E362" s="92">
        <v>0</v>
      </c>
      <c r="F362" s="92"/>
      <c r="G362" s="92">
        <v>0</v>
      </c>
      <c r="H362" s="92">
        <v>0</v>
      </c>
      <c r="I362" s="92">
        <v>0</v>
      </c>
      <c r="J362" s="92">
        <v>0</v>
      </c>
      <c r="K362" s="13"/>
      <c r="L362" s="4"/>
    </row>
    <row r="363" spans="3:12" ht="22.5">
      <c r="C363" s="106" t="s">
        <v>82</v>
      </c>
      <c r="D363" s="159"/>
      <c r="E363" s="105">
        <v>7295</v>
      </c>
      <c r="F363" s="105">
        <v>17479</v>
      </c>
      <c r="G363" s="105">
        <v>87244</v>
      </c>
      <c r="H363" s="105">
        <v>112018</v>
      </c>
      <c r="I363" s="105">
        <v>19650</v>
      </c>
      <c r="J363" s="105">
        <v>131668</v>
      </c>
      <c r="K363" s="4"/>
      <c r="L363" s="4"/>
    </row>
    <row r="364" spans="3:12" ht="21.95" customHeight="1">
      <c r="C364" s="99"/>
      <c r="D364" s="159" t="s">
        <v>56</v>
      </c>
      <c r="E364" s="92"/>
      <c r="F364" s="92"/>
      <c r="G364" s="92">
        <v>0</v>
      </c>
      <c r="H364" s="92"/>
      <c r="I364" s="92"/>
      <c r="J364" s="92"/>
      <c r="K364" s="4"/>
      <c r="L364" s="9"/>
    </row>
    <row r="365" spans="3:12" ht="16.5">
      <c r="C365" s="91" t="s">
        <v>3</v>
      </c>
      <c r="D365" s="159"/>
      <c r="E365" s="92">
        <v>0</v>
      </c>
      <c r="F365" s="93">
        <v>14855</v>
      </c>
      <c r="G365" s="92">
        <v>49750</v>
      </c>
      <c r="H365" s="92">
        <v>64605</v>
      </c>
      <c r="I365" s="92">
        <v>13400</v>
      </c>
      <c r="J365" s="92">
        <v>78005</v>
      </c>
      <c r="L365" s="9"/>
    </row>
    <row r="366" spans="3:12" ht="21" customHeight="1">
      <c r="C366" s="91" t="s">
        <v>22</v>
      </c>
      <c r="D366" s="159"/>
      <c r="E366" s="92">
        <v>0</v>
      </c>
      <c r="F366" s="100"/>
      <c r="G366" s="92">
        <v>0</v>
      </c>
      <c r="H366" s="92">
        <v>0</v>
      </c>
      <c r="I366" s="92">
        <v>0</v>
      </c>
      <c r="J366" s="92">
        <v>0</v>
      </c>
      <c r="K366" s="4"/>
      <c r="L366" s="9"/>
    </row>
    <row r="367" spans="3:12" ht="18" customHeight="1">
      <c r="C367" s="91" t="s">
        <v>4</v>
      </c>
      <c r="D367" s="159"/>
      <c r="E367" s="92">
        <v>0</v>
      </c>
      <c r="F367" s="93"/>
      <c r="G367" s="92">
        <v>0</v>
      </c>
      <c r="H367" s="92">
        <v>0</v>
      </c>
      <c r="I367" s="92">
        <v>0</v>
      </c>
      <c r="J367" s="92">
        <v>0</v>
      </c>
      <c r="K367" s="4"/>
      <c r="L367" s="9"/>
    </row>
    <row r="368" spans="3:12" ht="18" customHeight="1">
      <c r="C368" s="91" t="s">
        <v>27</v>
      </c>
      <c r="D368" s="159"/>
      <c r="E368" s="92">
        <v>0</v>
      </c>
      <c r="F368" s="94"/>
      <c r="G368" s="92">
        <v>0</v>
      </c>
      <c r="H368" s="92">
        <v>0</v>
      </c>
      <c r="I368" s="92">
        <v>0</v>
      </c>
      <c r="J368" s="92">
        <v>0</v>
      </c>
      <c r="K368" s="4"/>
      <c r="L368" s="9"/>
    </row>
    <row r="369" spans="3:12" ht="18" customHeight="1">
      <c r="C369" s="91" t="s">
        <v>5</v>
      </c>
      <c r="D369" s="159"/>
      <c r="E369" s="92">
        <v>0</v>
      </c>
      <c r="F369" s="94"/>
      <c r="G369" s="92">
        <v>0</v>
      </c>
      <c r="H369" s="92">
        <v>0</v>
      </c>
      <c r="I369" s="92">
        <v>0</v>
      </c>
      <c r="J369" s="92">
        <v>0</v>
      </c>
      <c r="K369" s="4"/>
      <c r="L369" s="4"/>
    </row>
    <row r="370" spans="3:12" ht="18" customHeight="1">
      <c r="C370" s="91" t="s">
        <v>29</v>
      </c>
      <c r="D370" s="159"/>
      <c r="E370" s="92">
        <v>0</v>
      </c>
      <c r="F370" s="92"/>
      <c r="G370" s="92">
        <v>0</v>
      </c>
      <c r="H370" s="92">
        <v>0</v>
      </c>
      <c r="I370" s="92">
        <v>0</v>
      </c>
      <c r="J370" s="92">
        <v>0</v>
      </c>
      <c r="K370" s="4"/>
      <c r="L370" s="4"/>
    </row>
    <row r="371" spans="3:12" ht="18" customHeight="1">
      <c r="C371" s="91" t="s">
        <v>6</v>
      </c>
      <c r="D371" s="159"/>
      <c r="E371" s="92">
        <v>0</v>
      </c>
      <c r="F371" s="92"/>
      <c r="G371" s="92">
        <v>0</v>
      </c>
      <c r="H371" s="92">
        <v>0</v>
      </c>
      <c r="I371" s="92">
        <v>0</v>
      </c>
      <c r="J371" s="92">
        <v>0</v>
      </c>
      <c r="K371" s="4"/>
      <c r="L371" s="4"/>
    </row>
    <row r="372" spans="3:12" ht="18" customHeight="1">
      <c r="C372" s="91" t="s">
        <v>23</v>
      </c>
      <c r="D372" s="159"/>
      <c r="E372" s="92">
        <v>0</v>
      </c>
      <c r="F372" s="92"/>
      <c r="G372" s="92">
        <v>0</v>
      </c>
      <c r="H372" s="92">
        <v>0</v>
      </c>
      <c r="I372" s="92">
        <v>0</v>
      </c>
      <c r="J372" s="92">
        <v>0</v>
      </c>
      <c r="K372" s="4"/>
      <c r="L372" s="4"/>
    </row>
    <row r="373" spans="3:12" ht="18" customHeight="1">
      <c r="C373" s="91" t="s">
        <v>7</v>
      </c>
      <c r="D373" s="159"/>
      <c r="E373" s="92">
        <v>0</v>
      </c>
      <c r="F373" s="92"/>
      <c r="G373" s="92">
        <v>0</v>
      </c>
      <c r="H373" s="92">
        <v>0</v>
      </c>
      <c r="I373" s="92">
        <v>0</v>
      </c>
      <c r="J373" s="92">
        <v>0</v>
      </c>
      <c r="K373" s="4"/>
      <c r="L373" s="4"/>
    </row>
    <row r="374" spans="3:12" ht="18" customHeight="1">
      <c r="C374" s="91" t="s">
        <v>8</v>
      </c>
      <c r="D374" s="159"/>
      <c r="E374" s="92">
        <v>0</v>
      </c>
      <c r="F374" s="92"/>
      <c r="G374" s="92">
        <v>0</v>
      </c>
      <c r="H374" s="92">
        <v>0</v>
      </c>
      <c r="I374" s="92">
        <v>0</v>
      </c>
      <c r="J374" s="92">
        <v>0</v>
      </c>
      <c r="K374" s="4"/>
      <c r="L374" s="4"/>
    </row>
    <row r="375" spans="3:12" ht="18" customHeight="1">
      <c r="C375" s="91" t="s">
        <v>9</v>
      </c>
      <c r="D375" s="159"/>
      <c r="E375" s="92">
        <v>0</v>
      </c>
      <c r="F375" s="92"/>
      <c r="G375" s="92">
        <v>0</v>
      </c>
      <c r="H375" s="92">
        <v>0</v>
      </c>
      <c r="I375" s="92">
        <v>0</v>
      </c>
      <c r="J375" s="92">
        <v>0</v>
      </c>
      <c r="K375" s="4"/>
      <c r="L375" s="4"/>
    </row>
    <row r="376" spans="3:12" ht="18" customHeight="1">
      <c r="C376" s="91" t="s">
        <v>10</v>
      </c>
      <c r="D376" s="159"/>
      <c r="E376" s="92">
        <v>0</v>
      </c>
      <c r="F376" s="92"/>
      <c r="G376" s="92">
        <v>0</v>
      </c>
      <c r="H376" s="92">
        <v>0</v>
      </c>
      <c r="I376" s="92">
        <v>0</v>
      </c>
      <c r="J376" s="92">
        <v>0</v>
      </c>
      <c r="K376" s="4"/>
      <c r="L376" s="4"/>
    </row>
    <row r="377" spans="3:12" ht="18" customHeight="1">
      <c r="C377" s="91" t="s">
        <v>11</v>
      </c>
      <c r="D377" s="159"/>
      <c r="E377" s="92">
        <v>3558</v>
      </c>
      <c r="F377" s="92">
        <v>91500</v>
      </c>
      <c r="G377" s="92">
        <v>26609</v>
      </c>
      <c r="H377" s="92">
        <v>121667</v>
      </c>
      <c r="I377" s="92">
        <v>212500</v>
      </c>
      <c r="J377" s="92">
        <v>334167</v>
      </c>
      <c r="K377" s="4"/>
      <c r="L377" s="4"/>
    </row>
    <row r="378" spans="3:12" ht="18" customHeight="1">
      <c r="C378" s="91" t="s">
        <v>28</v>
      </c>
      <c r="D378" s="159"/>
      <c r="E378" s="92">
        <v>0</v>
      </c>
      <c r="F378" s="92"/>
      <c r="G378" s="92">
        <v>0</v>
      </c>
      <c r="H378" s="92">
        <v>0</v>
      </c>
      <c r="I378" s="92">
        <v>0</v>
      </c>
      <c r="J378" s="92">
        <v>0</v>
      </c>
      <c r="K378" s="4"/>
      <c r="L378" s="4"/>
    </row>
    <row r="379" spans="3:12" ht="18" customHeight="1">
      <c r="C379" s="91" t="s">
        <v>12</v>
      </c>
      <c r="D379" s="159"/>
      <c r="E379" s="92">
        <v>0</v>
      </c>
      <c r="F379" s="92"/>
      <c r="G379" s="92">
        <v>0</v>
      </c>
      <c r="H379" s="92">
        <v>0</v>
      </c>
      <c r="I379" s="92">
        <v>0</v>
      </c>
      <c r="J379" s="92">
        <v>0</v>
      </c>
      <c r="K379" s="4"/>
      <c r="L379" s="4"/>
    </row>
    <row r="380" spans="3:12" ht="18" customHeight="1">
      <c r="C380" s="91" t="s">
        <v>26</v>
      </c>
      <c r="D380" s="159"/>
      <c r="E380" s="92">
        <v>0</v>
      </c>
      <c r="F380" s="92"/>
      <c r="G380" s="92">
        <v>0</v>
      </c>
      <c r="H380" s="92">
        <v>0</v>
      </c>
      <c r="I380" s="92">
        <v>0</v>
      </c>
      <c r="J380" s="92">
        <v>0</v>
      </c>
      <c r="K380" s="4"/>
      <c r="L380" s="4"/>
    </row>
    <row r="381" spans="3:12" ht="18" customHeight="1">
      <c r="C381" s="91" t="s">
        <v>13</v>
      </c>
      <c r="D381" s="159"/>
      <c r="E381" s="92">
        <v>0</v>
      </c>
      <c r="F381" s="92"/>
      <c r="G381" s="92">
        <v>0</v>
      </c>
      <c r="H381" s="92">
        <v>0</v>
      </c>
      <c r="I381" s="92">
        <v>0</v>
      </c>
      <c r="J381" s="92">
        <v>0</v>
      </c>
      <c r="K381" s="4"/>
      <c r="L381" s="4"/>
    </row>
    <row r="382" spans="3:12" ht="18" customHeight="1">
      <c r="C382" s="91" t="s">
        <v>14</v>
      </c>
      <c r="D382" s="159"/>
      <c r="E382" s="92">
        <v>0</v>
      </c>
      <c r="F382" s="92"/>
      <c r="G382" s="92">
        <v>0</v>
      </c>
      <c r="H382" s="92">
        <v>0</v>
      </c>
      <c r="I382" s="92">
        <v>0</v>
      </c>
      <c r="J382" s="92">
        <v>0</v>
      </c>
      <c r="K382" s="4"/>
      <c r="L382" s="4"/>
    </row>
    <row r="383" spans="3:12" ht="18" customHeight="1">
      <c r="C383" s="91" t="s">
        <v>24</v>
      </c>
      <c r="D383" s="159"/>
      <c r="E383" s="92">
        <v>0</v>
      </c>
      <c r="F383" s="92"/>
      <c r="G383" s="92">
        <v>0</v>
      </c>
      <c r="H383" s="92">
        <v>0</v>
      </c>
      <c r="I383" s="92">
        <v>0</v>
      </c>
      <c r="J383" s="92">
        <v>0</v>
      </c>
      <c r="K383" s="4"/>
      <c r="L383" s="4"/>
    </row>
    <row r="384" spans="3:12" ht="18" customHeight="1">
      <c r="C384" s="91" t="s">
        <v>25</v>
      </c>
      <c r="D384" s="159"/>
      <c r="E384" s="92">
        <v>0</v>
      </c>
      <c r="F384" s="92"/>
      <c r="G384" s="92">
        <v>0</v>
      </c>
      <c r="H384" s="92">
        <v>0</v>
      </c>
      <c r="I384" s="92">
        <v>0</v>
      </c>
      <c r="J384" s="92">
        <v>0</v>
      </c>
      <c r="K384" s="4"/>
      <c r="L384" s="4"/>
    </row>
    <row r="385" spans="3:12" ht="18" customHeight="1">
      <c r="C385" s="91" t="s">
        <v>15</v>
      </c>
      <c r="D385" s="159"/>
      <c r="E385" s="92">
        <v>0</v>
      </c>
      <c r="F385" s="92"/>
      <c r="G385" s="92">
        <v>0</v>
      </c>
      <c r="H385" s="92">
        <v>0</v>
      </c>
      <c r="I385" s="92">
        <v>0</v>
      </c>
      <c r="J385" s="92">
        <v>0</v>
      </c>
      <c r="K385" s="4"/>
      <c r="L385" s="4"/>
    </row>
    <row r="386" spans="3:12" ht="18" customHeight="1">
      <c r="C386" s="91" t="s">
        <v>16</v>
      </c>
      <c r="D386" s="159"/>
      <c r="E386" s="92">
        <v>0</v>
      </c>
      <c r="F386" s="92"/>
      <c r="G386" s="92">
        <v>0</v>
      </c>
      <c r="H386" s="92">
        <v>0</v>
      </c>
      <c r="I386" s="92">
        <v>0</v>
      </c>
      <c r="J386" s="92">
        <v>0</v>
      </c>
      <c r="K386" s="4"/>
      <c r="L386" s="4"/>
    </row>
    <row r="387" spans="3:12" ht="25.5" customHeight="1">
      <c r="C387" s="106" t="s">
        <v>82</v>
      </c>
      <c r="D387" s="159"/>
      <c r="E387" s="105">
        <v>3558</v>
      </c>
      <c r="F387" s="105">
        <v>106355</v>
      </c>
      <c r="G387" s="105">
        <v>76359</v>
      </c>
      <c r="H387" s="105">
        <v>186272</v>
      </c>
      <c r="I387" s="105">
        <v>225900</v>
      </c>
      <c r="J387" s="105">
        <v>412172</v>
      </c>
      <c r="K387" s="4"/>
      <c r="L387" s="4"/>
    </row>
    <row r="388" spans="3:12" ht="18" customHeight="1">
      <c r="C388" s="101"/>
      <c r="D388" s="159" t="s">
        <v>57</v>
      </c>
      <c r="E388" s="92"/>
      <c r="F388" s="92"/>
      <c r="G388" s="92">
        <v>0</v>
      </c>
      <c r="H388" s="92"/>
      <c r="I388" s="92"/>
      <c r="J388" s="92"/>
      <c r="K388" s="4"/>
      <c r="L388" s="4"/>
    </row>
    <row r="389" spans="3:12" ht="18" customHeight="1">
      <c r="C389" s="91" t="s">
        <v>3</v>
      </c>
      <c r="D389" s="159"/>
      <c r="E389" s="92">
        <v>0</v>
      </c>
      <c r="F389" s="92"/>
      <c r="G389" s="92">
        <v>0</v>
      </c>
      <c r="H389" s="92">
        <v>0</v>
      </c>
      <c r="I389" s="92">
        <v>0</v>
      </c>
      <c r="J389" s="92">
        <v>0</v>
      </c>
      <c r="K389" s="4"/>
      <c r="L389" s="4"/>
    </row>
    <row r="390" spans="3:12" ht="18" customHeight="1">
      <c r="C390" s="91" t="s">
        <v>22</v>
      </c>
      <c r="D390" s="159"/>
      <c r="E390" s="92">
        <v>0</v>
      </c>
      <c r="F390" s="92"/>
      <c r="G390" s="92">
        <v>0</v>
      </c>
      <c r="H390" s="92">
        <v>0</v>
      </c>
      <c r="I390" s="92">
        <v>0</v>
      </c>
      <c r="J390" s="92">
        <v>0</v>
      </c>
      <c r="K390" s="4"/>
      <c r="L390" s="4"/>
    </row>
    <row r="391" spans="3:12" ht="18" customHeight="1">
      <c r="C391" s="91" t="s">
        <v>4</v>
      </c>
      <c r="D391" s="159"/>
      <c r="E391" s="92">
        <v>0</v>
      </c>
      <c r="F391" s="92"/>
      <c r="G391" s="92">
        <v>0</v>
      </c>
      <c r="H391" s="92">
        <v>0</v>
      </c>
      <c r="I391" s="92">
        <v>0</v>
      </c>
      <c r="J391" s="92">
        <v>0</v>
      </c>
      <c r="K391" s="4"/>
      <c r="L391" s="4"/>
    </row>
    <row r="392" spans="3:12" ht="18" customHeight="1">
      <c r="C392" s="91" t="s">
        <v>27</v>
      </c>
      <c r="D392" s="159"/>
      <c r="E392" s="92">
        <v>0</v>
      </c>
      <c r="F392" s="92"/>
      <c r="G392" s="92">
        <v>0</v>
      </c>
      <c r="H392" s="92">
        <v>0</v>
      </c>
      <c r="I392" s="92">
        <v>0</v>
      </c>
      <c r="J392" s="92">
        <v>0</v>
      </c>
      <c r="K392" s="4"/>
      <c r="L392" s="4"/>
    </row>
    <row r="393" spans="3:12" ht="18" customHeight="1">
      <c r="C393" s="91" t="s">
        <v>5</v>
      </c>
      <c r="D393" s="159"/>
      <c r="E393" s="92">
        <v>0</v>
      </c>
      <c r="F393" s="92"/>
      <c r="G393" s="92">
        <v>0</v>
      </c>
      <c r="H393" s="92">
        <v>0</v>
      </c>
      <c r="I393" s="92">
        <v>0</v>
      </c>
      <c r="J393" s="92">
        <v>0</v>
      </c>
      <c r="K393" s="4"/>
      <c r="L393" s="4"/>
    </row>
    <row r="394" spans="3:12" ht="18" customHeight="1">
      <c r="C394" s="91" t="s">
        <v>29</v>
      </c>
      <c r="D394" s="159"/>
      <c r="E394" s="92">
        <v>0</v>
      </c>
      <c r="F394" s="92"/>
      <c r="G394" s="92">
        <v>0</v>
      </c>
      <c r="H394" s="92">
        <v>0</v>
      </c>
      <c r="I394" s="92">
        <v>0</v>
      </c>
      <c r="J394" s="92">
        <v>0</v>
      </c>
      <c r="K394" s="4"/>
      <c r="L394" s="4"/>
    </row>
    <row r="395" spans="3:12" ht="18" customHeight="1">
      <c r="C395" s="91" t="s">
        <v>6</v>
      </c>
      <c r="D395" s="159"/>
      <c r="E395" s="92">
        <v>0</v>
      </c>
      <c r="F395" s="92"/>
      <c r="G395" s="92">
        <v>0</v>
      </c>
      <c r="H395" s="92">
        <v>0</v>
      </c>
      <c r="I395" s="92">
        <v>0</v>
      </c>
      <c r="J395" s="92">
        <v>0</v>
      </c>
      <c r="K395" s="4"/>
      <c r="L395" s="4"/>
    </row>
    <row r="396" spans="3:12" ht="18" customHeight="1">
      <c r="C396" s="91" t="s">
        <v>23</v>
      </c>
      <c r="D396" s="159"/>
      <c r="E396" s="92">
        <v>0</v>
      </c>
      <c r="F396" s="92"/>
      <c r="G396" s="92">
        <v>0</v>
      </c>
      <c r="H396" s="92">
        <v>0</v>
      </c>
      <c r="I396" s="92">
        <v>0</v>
      </c>
      <c r="J396" s="92">
        <v>0</v>
      </c>
      <c r="K396" s="4"/>
      <c r="L396" s="4"/>
    </row>
    <row r="397" spans="3:12" ht="18" customHeight="1">
      <c r="C397" s="91" t="s">
        <v>7</v>
      </c>
      <c r="D397" s="159"/>
      <c r="E397" s="92">
        <v>0</v>
      </c>
      <c r="F397" s="92"/>
      <c r="G397" s="92">
        <v>0</v>
      </c>
      <c r="H397" s="92">
        <v>0</v>
      </c>
      <c r="I397" s="92">
        <v>0</v>
      </c>
      <c r="J397" s="92">
        <v>0</v>
      </c>
      <c r="K397" s="4"/>
      <c r="L397" s="4"/>
    </row>
    <row r="398" spans="3:12" ht="18" customHeight="1">
      <c r="C398" s="91" t="s">
        <v>8</v>
      </c>
      <c r="D398" s="159"/>
      <c r="E398" s="92">
        <v>0</v>
      </c>
      <c r="F398" s="92"/>
      <c r="G398" s="92">
        <v>0</v>
      </c>
      <c r="H398" s="92">
        <v>0</v>
      </c>
      <c r="I398" s="92">
        <v>0</v>
      </c>
      <c r="J398" s="92">
        <v>0</v>
      </c>
      <c r="K398" s="4"/>
      <c r="L398" s="4"/>
    </row>
    <row r="399" spans="3:12" ht="18" customHeight="1">
      <c r="C399" s="91" t="s">
        <v>9</v>
      </c>
      <c r="D399" s="159"/>
      <c r="E399" s="92">
        <v>0</v>
      </c>
      <c r="F399" s="92"/>
      <c r="G399" s="92">
        <v>0</v>
      </c>
      <c r="H399" s="92">
        <v>0</v>
      </c>
      <c r="I399" s="92">
        <v>0</v>
      </c>
      <c r="J399" s="92">
        <v>0</v>
      </c>
      <c r="K399" s="4"/>
      <c r="L399" s="4"/>
    </row>
    <row r="400" spans="3:12" ht="18" customHeight="1">
      <c r="C400" s="91" t="s">
        <v>10</v>
      </c>
      <c r="D400" s="159"/>
      <c r="E400" s="92">
        <v>0</v>
      </c>
      <c r="F400" s="92"/>
      <c r="G400" s="92">
        <v>0</v>
      </c>
      <c r="H400" s="92">
        <v>0</v>
      </c>
      <c r="I400" s="92">
        <v>0</v>
      </c>
      <c r="J400" s="92">
        <v>0</v>
      </c>
      <c r="K400" s="4"/>
      <c r="L400" s="4"/>
    </row>
    <row r="401" spans="3:12" ht="18" customHeight="1">
      <c r="C401" s="91" t="s">
        <v>11</v>
      </c>
      <c r="D401" s="159"/>
      <c r="E401" s="92">
        <v>7295</v>
      </c>
      <c r="F401" s="92">
        <v>52624</v>
      </c>
      <c r="G401" s="92">
        <v>62494</v>
      </c>
      <c r="H401" s="92">
        <v>122413</v>
      </c>
      <c r="I401" s="92">
        <v>6250</v>
      </c>
      <c r="J401" s="92">
        <v>128663</v>
      </c>
      <c r="K401" s="4"/>
      <c r="L401" s="4"/>
    </row>
    <row r="402" spans="3:12" ht="18" customHeight="1">
      <c r="C402" s="91" t="s">
        <v>28</v>
      </c>
      <c r="D402" s="159"/>
      <c r="E402" s="92">
        <v>0</v>
      </c>
      <c r="F402" s="92"/>
      <c r="G402" s="92">
        <v>0</v>
      </c>
      <c r="H402" s="92">
        <v>0</v>
      </c>
      <c r="I402" s="92">
        <v>0</v>
      </c>
      <c r="J402" s="92">
        <v>0</v>
      </c>
      <c r="K402" s="4"/>
      <c r="L402" s="4"/>
    </row>
    <row r="403" spans="3:12" ht="18" customHeight="1">
      <c r="C403" s="91" t="s">
        <v>12</v>
      </c>
      <c r="D403" s="159"/>
      <c r="E403" s="92">
        <v>0</v>
      </c>
      <c r="F403" s="92"/>
      <c r="G403" s="92">
        <v>0</v>
      </c>
      <c r="H403" s="92">
        <v>0</v>
      </c>
      <c r="I403" s="92">
        <v>0</v>
      </c>
      <c r="J403" s="92">
        <v>0</v>
      </c>
      <c r="K403" s="4"/>
      <c r="L403" s="4"/>
    </row>
    <row r="404" spans="3:12" ht="18" customHeight="1">
      <c r="C404" s="91" t="s">
        <v>26</v>
      </c>
      <c r="D404" s="159"/>
      <c r="E404" s="92">
        <v>0</v>
      </c>
      <c r="F404" s="92"/>
      <c r="G404" s="92">
        <v>0</v>
      </c>
      <c r="H404" s="92">
        <v>0</v>
      </c>
      <c r="I404" s="92">
        <v>0</v>
      </c>
      <c r="J404" s="92">
        <v>0</v>
      </c>
      <c r="K404" s="4"/>
      <c r="L404" s="4"/>
    </row>
    <row r="405" spans="3:12" ht="18" customHeight="1">
      <c r="C405" s="91" t="s">
        <v>13</v>
      </c>
      <c r="D405" s="159"/>
      <c r="E405" s="92">
        <v>0</v>
      </c>
      <c r="F405" s="92"/>
      <c r="G405" s="92">
        <v>0</v>
      </c>
      <c r="H405" s="92">
        <v>0</v>
      </c>
      <c r="I405" s="92">
        <v>0</v>
      </c>
      <c r="J405" s="92">
        <v>0</v>
      </c>
      <c r="K405" s="4"/>
      <c r="L405" s="4"/>
    </row>
    <row r="406" spans="3:12" ht="18" customHeight="1">
      <c r="C406" s="91" t="s">
        <v>14</v>
      </c>
      <c r="D406" s="159"/>
      <c r="E406" s="92">
        <v>0</v>
      </c>
      <c r="F406" s="92"/>
      <c r="G406" s="92">
        <v>0</v>
      </c>
      <c r="H406" s="92">
        <v>0</v>
      </c>
      <c r="I406" s="92">
        <v>0</v>
      </c>
      <c r="J406" s="92">
        <v>0</v>
      </c>
      <c r="K406" s="4"/>
      <c r="L406" s="4"/>
    </row>
    <row r="407" spans="3:12" ht="18" customHeight="1">
      <c r="C407" s="91" t="s">
        <v>24</v>
      </c>
      <c r="D407" s="159"/>
      <c r="E407" s="92">
        <v>0</v>
      </c>
      <c r="F407" s="92"/>
      <c r="G407" s="92">
        <v>0</v>
      </c>
      <c r="H407" s="92">
        <v>0</v>
      </c>
      <c r="I407" s="92">
        <v>0</v>
      </c>
      <c r="J407" s="92">
        <v>0</v>
      </c>
      <c r="K407" s="4"/>
      <c r="L407" s="4"/>
    </row>
    <row r="408" spans="3:12" ht="18" customHeight="1">
      <c r="C408" s="91" t="s">
        <v>25</v>
      </c>
      <c r="D408" s="159"/>
      <c r="E408" s="92">
        <v>0</v>
      </c>
      <c r="F408" s="92"/>
      <c r="G408" s="92">
        <v>0</v>
      </c>
      <c r="H408" s="92">
        <v>0</v>
      </c>
      <c r="I408" s="92">
        <v>0</v>
      </c>
      <c r="J408" s="92">
        <v>0</v>
      </c>
      <c r="K408" s="4"/>
      <c r="L408" s="4"/>
    </row>
    <row r="409" spans="3:12" ht="18" customHeight="1">
      <c r="C409" s="91" t="s">
        <v>15</v>
      </c>
      <c r="D409" s="159"/>
      <c r="E409" s="92">
        <v>0</v>
      </c>
      <c r="F409" s="92"/>
      <c r="G409" s="92">
        <v>0</v>
      </c>
      <c r="H409" s="92">
        <v>0</v>
      </c>
      <c r="I409" s="92">
        <v>0</v>
      </c>
      <c r="J409" s="92">
        <v>0</v>
      </c>
      <c r="K409" s="4"/>
      <c r="L409" s="4"/>
    </row>
    <row r="410" spans="3:12" ht="18" customHeight="1">
      <c r="C410" s="91" t="s">
        <v>16</v>
      </c>
      <c r="D410" s="159"/>
      <c r="E410" s="92">
        <v>0</v>
      </c>
      <c r="F410" s="92"/>
      <c r="G410" s="92">
        <v>0</v>
      </c>
      <c r="H410" s="92">
        <v>0</v>
      </c>
      <c r="I410" s="92">
        <v>0</v>
      </c>
      <c r="J410" s="92">
        <v>0</v>
      </c>
      <c r="K410" s="4"/>
      <c r="L410" s="4"/>
    </row>
    <row r="411" spans="3:12" ht="23.25" customHeight="1">
      <c r="C411" s="106" t="s">
        <v>82</v>
      </c>
      <c r="D411" s="159"/>
      <c r="E411" s="105">
        <v>7295</v>
      </c>
      <c r="F411" s="105">
        <v>52624</v>
      </c>
      <c r="G411" s="105">
        <v>62494</v>
      </c>
      <c r="H411" s="105">
        <v>122413</v>
      </c>
      <c r="I411" s="105">
        <v>6250</v>
      </c>
      <c r="J411" s="105">
        <v>128663</v>
      </c>
      <c r="K411" s="4"/>
      <c r="L411" s="9"/>
    </row>
    <row r="412" spans="3:12" ht="17.100000000000001" customHeight="1">
      <c r="C412" s="101"/>
      <c r="D412" s="159" t="s">
        <v>58</v>
      </c>
      <c r="E412" s="92"/>
      <c r="F412" s="92"/>
      <c r="G412" s="92">
        <v>0</v>
      </c>
      <c r="H412" s="92"/>
      <c r="I412" s="92"/>
      <c r="J412" s="92"/>
      <c r="K412" s="4"/>
      <c r="L412" s="4"/>
    </row>
    <row r="413" spans="3:12" ht="17.100000000000001" customHeight="1">
      <c r="C413" s="91" t="s">
        <v>3</v>
      </c>
      <c r="D413" s="159"/>
      <c r="E413" s="92">
        <v>0</v>
      </c>
      <c r="F413" s="92"/>
      <c r="G413" s="92">
        <v>0</v>
      </c>
      <c r="H413" s="92">
        <v>0</v>
      </c>
      <c r="I413" s="92">
        <v>0</v>
      </c>
      <c r="J413" s="92">
        <v>0</v>
      </c>
      <c r="K413" s="4"/>
      <c r="L413" s="4"/>
    </row>
    <row r="414" spans="3:12" ht="17.100000000000001" customHeight="1">
      <c r="C414" s="91" t="s">
        <v>22</v>
      </c>
      <c r="D414" s="159"/>
      <c r="E414" s="92">
        <v>0</v>
      </c>
      <c r="F414" s="92"/>
      <c r="G414" s="92">
        <v>0</v>
      </c>
      <c r="H414" s="92">
        <v>0</v>
      </c>
      <c r="I414" s="92">
        <v>0</v>
      </c>
      <c r="J414" s="92">
        <v>0</v>
      </c>
      <c r="K414" s="4"/>
      <c r="L414" s="4"/>
    </row>
    <row r="415" spans="3:12" ht="16.5">
      <c r="C415" s="91" t="s">
        <v>4</v>
      </c>
      <c r="D415" s="159"/>
      <c r="E415" s="92">
        <v>0</v>
      </c>
      <c r="F415" s="92"/>
      <c r="G415" s="92">
        <v>0</v>
      </c>
      <c r="H415" s="92">
        <v>0</v>
      </c>
      <c r="I415" s="92">
        <v>0</v>
      </c>
      <c r="J415" s="92">
        <v>0</v>
      </c>
      <c r="K415" s="9"/>
      <c r="L415" s="4"/>
    </row>
    <row r="416" spans="3:12" ht="16.5">
      <c r="C416" s="91" t="s">
        <v>27</v>
      </c>
      <c r="D416" s="159"/>
      <c r="E416" s="92">
        <v>0</v>
      </c>
      <c r="F416" s="96"/>
      <c r="G416" s="92">
        <v>0</v>
      </c>
      <c r="H416" s="92">
        <v>0</v>
      </c>
      <c r="I416" s="92">
        <v>0</v>
      </c>
      <c r="J416" s="92">
        <v>0</v>
      </c>
      <c r="K416" s="4"/>
      <c r="L416" s="4"/>
    </row>
    <row r="417" spans="3:12" ht="16.5">
      <c r="C417" s="91" t="s">
        <v>5</v>
      </c>
      <c r="D417" s="159"/>
      <c r="E417" s="92">
        <v>0</v>
      </c>
      <c r="F417" s="94"/>
      <c r="G417" s="92">
        <v>0</v>
      </c>
      <c r="H417" s="92">
        <v>0</v>
      </c>
      <c r="I417" s="92">
        <v>0</v>
      </c>
      <c r="J417" s="92">
        <v>0</v>
      </c>
      <c r="K417" s="4"/>
      <c r="L417" s="4"/>
    </row>
    <row r="418" spans="3:12" ht="16.5">
      <c r="C418" s="91" t="s">
        <v>29</v>
      </c>
      <c r="D418" s="159"/>
      <c r="E418" s="92">
        <v>0</v>
      </c>
      <c r="F418" s="92"/>
      <c r="G418" s="92">
        <v>0</v>
      </c>
      <c r="H418" s="92">
        <v>0</v>
      </c>
      <c r="I418" s="92">
        <v>0</v>
      </c>
      <c r="J418" s="92">
        <v>0</v>
      </c>
      <c r="K418" s="4"/>
      <c r="L418" s="4"/>
    </row>
    <row r="419" spans="3:12" ht="16.5">
      <c r="C419" s="91" t="s">
        <v>6</v>
      </c>
      <c r="D419" s="159"/>
      <c r="E419" s="92">
        <v>0</v>
      </c>
      <c r="F419" s="92"/>
      <c r="G419" s="92">
        <v>0</v>
      </c>
      <c r="H419" s="92">
        <v>0</v>
      </c>
      <c r="I419" s="92">
        <v>0</v>
      </c>
      <c r="J419" s="92">
        <v>0</v>
      </c>
      <c r="K419" s="4"/>
      <c r="L419" s="4"/>
    </row>
    <row r="420" spans="3:12" ht="16.5">
      <c r="C420" s="91" t="s">
        <v>23</v>
      </c>
      <c r="D420" s="159"/>
      <c r="E420" s="92">
        <v>0</v>
      </c>
      <c r="F420" s="92"/>
      <c r="G420" s="92">
        <v>0</v>
      </c>
      <c r="H420" s="92">
        <v>0</v>
      </c>
      <c r="I420" s="92">
        <v>0</v>
      </c>
      <c r="J420" s="92">
        <v>0</v>
      </c>
      <c r="K420" s="4"/>
      <c r="L420" s="4"/>
    </row>
    <row r="421" spans="3:12" ht="16.5">
      <c r="C421" s="91" t="s">
        <v>7</v>
      </c>
      <c r="D421" s="159"/>
      <c r="E421" s="92">
        <v>0</v>
      </c>
      <c r="F421" s="92"/>
      <c r="G421" s="92">
        <v>0</v>
      </c>
      <c r="H421" s="92">
        <v>0</v>
      </c>
      <c r="I421" s="92">
        <v>0</v>
      </c>
      <c r="J421" s="92">
        <v>0</v>
      </c>
      <c r="K421" s="4"/>
      <c r="L421" s="4"/>
    </row>
    <row r="422" spans="3:12" ht="16.5">
      <c r="C422" s="91" t="s">
        <v>8</v>
      </c>
      <c r="D422" s="159"/>
      <c r="E422" s="92">
        <v>0</v>
      </c>
      <c r="F422" s="92"/>
      <c r="G422" s="92">
        <v>0</v>
      </c>
      <c r="H422" s="92">
        <v>0</v>
      </c>
      <c r="I422" s="92">
        <v>0</v>
      </c>
      <c r="J422" s="92">
        <v>0</v>
      </c>
      <c r="K422" s="4"/>
      <c r="L422" s="4"/>
    </row>
    <row r="423" spans="3:12" ht="16.5">
      <c r="C423" s="91" t="s">
        <v>9</v>
      </c>
      <c r="D423" s="159"/>
      <c r="E423" s="92">
        <v>0</v>
      </c>
      <c r="F423" s="92"/>
      <c r="G423" s="92">
        <v>0</v>
      </c>
      <c r="H423" s="92">
        <v>0</v>
      </c>
      <c r="I423" s="92">
        <v>0</v>
      </c>
      <c r="J423" s="92">
        <v>0</v>
      </c>
      <c r="K423" s="4"/>
      <c r="L423" s="4"/>
    </row>
    <row r="424" spans="3:12" ht="16.5">
      <c r="C424" s="91" t="s">
        <v>10</v>
      </c>
      <c r="D424" s="159"/>
      <c r="E424" s="92">
        <v>0</v>
      </c>
      <c r="F424" s="92"/>
      <c r="G424" s="92">
        <v>0</v>
      </c>
      <c r="H424" s="92">
        <v>0</v>
      </c>
      <c r="I424" s="92">
        <v>0</v>
      </c>
      <c r="J424" s="92">
        <v>0</v>
      </c>
      <c r="K424" s="4"/>
      <c r="L424" s="4"/>
    </row>
    <row r="425" spans="3:12" ht="16.5">
      <c r="C425" s="91" t="s">
        <v>11</v>
      </c>
      <c r="D425" s="159"/>
      <c r="E425" s="92">
        <v>3558</v>
      </c>
      <c r="F425" s="93">
        <v>29000</v>
      </c>
      <c r="G425" s="92">
        <v>26603</v>
      </c>
      <c r="H425" s="92">
        <v>59161</v>
      </c>
      <c r="I425" s="92">
        <v>13125</v>
      </c>
      <c r="J425" s="92">
        <v>72286</v>
      </c>
      <c r="K425" s="4"/>
      <c r="L425" s="4"/>
    </row>
    <row r="426" spans="3:12" ht="21.95" customHeight="1">
      <c r="C426" s="91" t="s">
        <v>28</v>
      </c>
      <c r="D426" s="159"/>
      <c r="E426" s="92">
        <v>0</v>
      </c>
      <c r="F426" s="92"/>
      <c r="G426" s="92">
        <v>0</v>
      </c>
      <c r="H426" s="92">
        <v>0</v>
      </c>
      <c r="I426" s="92">
        <v>0</v>
      </c>
      <c r="J426" s="92">
        <v>0</v>
      </c>
      <c r="K426" s="4"/>
      <c r="L426" s="4"/>
    </row>
    <row r="427" spans="3:12" ht="21" customHeight="1">
      <c r="C427" s="91" t="s">
        <v>12</v>
      </c>
      <c r="D427" s="159"/>
      <c r="E427" s="92">
        <v>0</v>
      </c>
      <c r="F427" s="92"/>
      <c r="G427" s="92">
        <v>0</v>
      </c>
      <c r="H427" s="92">
        <v>0</v>
      </c>
      <c r="I427" s="92">
        <v>0</v>
      </c>
      <c r="J427" s="92">
        <v>0</v>
      </c>
      <c r="K427" s="4"/>
      <c r="L427" s="4"/>
    </row>
    <row r="428" spans="3:12" ht="17.100000000000001" customHeight="1">
      <c r="C428" s="91" t="s">
        <v>26</v>
      </c>
      <c r="D428" s="159"/>
      <c r="E428" s="92">
        <v>0</v>
      </c>
      <c r="F428" s="92"/>
      <c r="G428" s="92">
        <v>0</v>
      </c>
      <c r="H428" s="92">
        <v>0</v>
      </c>
      <c r="I428" s="92">
        <v>0</v>
      </c>
      <c r="J428" s="92">
        <v>0</v>
      </c>
      <c r="K428" s="5"/>
      <c r="L428" s="4"/>
    </row>
    <row r="429" spans="3:12" ht="20.100000000000001" customHeight="1">
      <c r="C429" s="91" t="s">
        <v>13</v>
      </c>
      <c r="D429" s="159"/>
      <c r="E429" s="92">
        <v>0</v>
      </c>
      <c r="F429" s="100"/>
      <c r="G429" s="92">
        <v>0</v>
      </c>
      <c r="H429" s="92">
        <v>0</v>
      </c>
      <c r="I429" s="92">
        <v>0</v>
      </c>
      <c r="J429" s="92">
        <v>0</v>
      </c>
      <c r="K429" s="4"/>
      <c r="L429" s="4"/>
    </row>
    <row r="430" spans="3:12" ht="24.75" customHeight="1">
      <c r="C430" s="91" t="s">
        <v>14</v>
      </c>
      <c r="D430" s="159"/>
      <c r="E430" s="92">
        <v>0</v>
      </c>
      <c r="F430" s="100"/>
      <c r="G430" s="92">
        <v>0</v>
      </c>
      <c r="H430" s="92">
        <v>0</v>
      </c>
      <c r="I430" s="92">
        <v>0</v>
      </c>
      <c r="J430" s="92">
        <v>0</v>
      </c>
      <c r="K430" s="4"/>
      <c r="L430" s="4"/>
    </row>
    <row r="431" spans="3:12" ht="18" customHeight="1">
      <c r="C431" s="91" t="s">
        <v>24</v>
      </c>
      <c r="D431" s="159"/>
      <c r="E431" s="92">
        <v>0</v>
      </c>
      <c r="F431" s="94"/>
      <c r="G431" s="92">
        <v>0</v>
      </c>
      <c r="H431" s="92">
        <v>0</v>
      </c>
      <c r="I431" s="92">
        <v>0</v>
      </c>
      <c r="J431" s="92">
        <v>0</v>
      </c>
      <c r="K431" s="4"/>
      <c r="L431" s="4"/>
    </row>
    <row r="432" spans="3:12" ht="18" customHeight="1">
      <c r="C432" s="91" t="s">
        <v>25</v>
      </c>
      <c r="D432" s="159"/>
      <c r="E432" s="92">
        <v>0</v>
      </c>
      <c r="F432" s="94"/>
      <c r="G432" s="92">
        <v>0</v>
      </c>
      <c r="H432" s="92">
        <v>0</v>
      </c>
      <c r="I432" s="92">
        <v>0</v>
      </c>
      <c r="J432" s="92">
        <v>0</v>
      </c>
      <c r="K432" s="4"/>
      <c r="L432" s="4"/>
    </row>
    <row r="433" spans="3:12" ht="16.5">
      <c r="C433" s="91" t="s">
        <v>15</v>
      </c>
      <c r="D433" s="159"/>
      <c r="E433" s="92">
        <v>0</v>
      </c>
      <c r="F433" s="93"/>
      <c r="G433" s="92">
        <v>0</v>
      </c>
      <c r="H433" s="92">
        <v>0</v>
      </c>
      <c r="I433" s="92">
        <v>0</v>
      </c>
      <c r="J433" s="92">
        <v>0</v>
      </c>
      <c r="K433" s="4"/>
      <c r="L433" s="4"/>
    </row>
    <row r="434" spans="3:12" ht="18" customHeight="1">
      <c r="C434" s="91" t="s">
        <v>16</v>
      </c>
      <c r="D434" s="159"/>
      <c r="E434" s="92">
        <v>0</v>
      </c>
      <c r="F434" s="93"/>
      <c r="G434" s="92">
        <v>0</v>
      </c>
      <c r="H434" s="92">
        <v>0</v>
      </c>
      <c r="I434" s="92">
        <v>0</v>
      </c>
      <c r="J434" s="92">
        <v>0</v>
      </c>
      <c r="K434" s="4"/>
      <c r="L434" s="4"/>
    </row>
    <row r="435" spans="3:12" ht="26.25" customHeight="1">
      <c r="C435" s="106" t="s">
        <v>82</v>
      </c>
      <c r="D435" s="159"/>
      <c r="E435" s="105">
        <v>3558</v>
      </c>
      <c r="F435" s="105">
        <v>29000</v>
      </c>
      <c r="G435" s="105">
        <v>26603</v>
      </c>
      <c r="H435" s="105">
        <v>59161</v>
      </c>
      <c r="I435" s="105">
        <v>13125</v>
      </c>
      <c r="J435" s="105">
        <v>72286</v>
      </c>
      <c r="K435" s="4"/>
      <c r="L435" s="4"/>
    </row>
    <row r="436" spans="3:12" ht="18" customHeight="1">
      <c r="C436" s="102"/>
      <c r="D436" s="159" t="s">
        <v>59</v>
      </c>
      <c r="E436" s="92"/>
      <c r="F436" s="93"/>
      <c r="G436" s="92">
        <v>0</v>
      </c>
      <c r="H436" s="92"/>
      <c r="I436" s="92"/>
      <c r="J436" s="92"/>
      <c r="K436" s="4"/>
      <c r="L436" s="4"/>
    </row>
    <row r="437" spans="3:12" ht="18" customHeight="1">
      <c r="C437" s="91" t="s">
        <v>3</v>
      </c>
      <c r="D437" s="159"/>
      <c r="E437" s="92">
        <v>0</v>
      </c>
      <c r="F437" s="92"/>
      <c r="G437" s="92">
        <v>0</v>
      </c>
      <c r="H437" s="92">
        <v>0</v>
      </c>
      <c r="I437" s="92">
        <v>0</v>
      </c>
      <c r="J437" s="92">
        <v>0</v>
      </c>
      <c r="K437" s="4"/>
      <c r="L437" s="4"/>
    </row>
    <row r="438" spans="3:12" ht="18" customHeight="1">
      <c r="C438" s="91" t="s">
        <v>22</v>
      </c>
      <c r="D438" s="159"/>
      <c r="E438" s="92">
        <v>0</v>
      </c>
      <c r="F438" s="93"/>
      <c r="G438" s="92">
        <v>0</v>
      </c>
      <c r="H438" s="92">
        <v>0</v>
      </c>
      <c r="I438" s="92">
        <v>0</v>
      </c>
      <c r="J438" s="92">
        <v>0</v>
      </c>
      <c r="K438" s="4"/>
      <c r="L438" s="4"/>
    </row>
    <row r="439" spans="3:12" ht="18" customHeight="1">
      <c r="C439" s="91" t="s">
        <v>4</v>
      </c>
      <c r="D439" s="159"/>
      <c r="E439" s="92">
        <v>0</v>
      </c>
      <c r="F439" s="92"/>
      <c r="G439" s="92">
        <v>0</v>
      </c>
      <c r="H439" s="92">
        <v>0</v>
      </c>
      <c r="I439" s="92">
        <v>0</v>
      </c>
      <c r="J439" s="92">
        <v>0</v>
      </c>
      <c r="K439" s="4"/>
      <c r="L439" s="4"/>
    </row>
    <row r="440" spans="3:12" ht="18" customHeight="1">
      <c r="C440" s="91" t="s">
        <v>27</v>
      </c>
      <c r="D440" s="159"/>
      <c r="E440" s="92">
        <v>0</v>
      </c>
      <c r="F440" s="93"/>
      <c r="G440" s="92">
        <v>0</v>
      </c>
      <c r="H440" s="92">
        <v>0</v>
      </c>
      <c r="I440" s="92">
        <v>0</v>
      </c>
      <c r="J440" s="92">
        <v>0</v>
      </c>
      <c r="K440" s="4"/>
      <c r="L440" s="4"/>
    </row>
    <row r="441" spans="3:12" ht="18" customHeight="1">
      <c r="C441" s="91" t="s">
        <v>5</v>
      </c>
      <c r="D441" s="159"/>
      <c r="E441" s="92">
        <v>0</v>
      </c>
      <c r="F441" s="93"/>
      <c r="G441" s="92">
        <v>0</v>
      </c>
      <c r="H441" s="92">
        <v>0</v>
      </c>
      <c r="I441" s="92">
        <v>0</v>
      </c>
      <c r="J441" s="92">
        <v>0</v>
      </c>
      <c r="K441" s="4"/>
      <c r="L441" s="4"/>
    </row>
    <row r="442" spans="3:12" ht="18" customHeight="1">
      <c r="C442" s="91" t="s">
        <v>29</v>
      </c>
      <c r="D442" s="159"/>
      <c r="E442" s="92">
        <v>0</v>
      </c>
      <c r="F442" s="92"/>
      <c r="G442" s="92">
        <v>0</v>
      </c>
      <c r="H442" s="92">
        <v>0</v>
      </c>
      <c r="I442" s="92">
        <v>0</v>
      </c>
      <c r="J442" s="92">
        <v>0</v>
      </c>
      <c r="K442" s="4"/>
      <c r="L442" s="4"/>
    </row>
    <row r="443" spans="3:12" ht="18" customHeight="1">
      <c r="C443" s="91" t="s">
        <v>6</v>
      </c>
      <c r="D443" s="159"/>
      <c r="E443" s="92">
        <v>0</v>
      </c>
      <c r="F443" s="93"/>
      <c r="G443" s="92">
        <v>0</v>
      </c>
      <c r="H443" s="92">
        <v>0</v>
      </c>
      <c r="I443" s="92">
        <v>0</v>
      </c>
      <c r="J443" s="92">
        <v>0</v>
      </c>
      <c r="K443" s="4"/>
      <c r="L443" s="4"/>
    </row>
    <row r="444" spans="3:12" ht="21" customHeight="1">
      <c r="C444" s="91" t="s">
        <v>23</v>
      </c>
      <c r="D444" s="159"/>
      <c r="E444" s="92">
        <v>0</v>
      </c>
      <c r="F444" s="92"/>
      <c r="G444" s="92">
        <v>0</v>
      </c>
      <c r="H444" s="92">
        <v>0</v>
      </c>
      <c r="I444" s="92">
        <v>0</v>
      </c>
      <c r="J444" s="92">
        <v>0</v>
      </c>
      <c r="K444" s="4"/>
      <c r="L444" s="4"/>
    </row>
    <row r="445" spans="3:12" ht="18" customHeight="1">
      <c r="C445" s="91" t="s">
        <v>7</v>
      </c>
      <c r="D445" s="159"/>
      <c r="E445" s="92">
        <v>0</v>
      </c>
      <c r="F445" s="92"/>
      <c r="G445" s="92">
        <v>0</v>
      </c>
      <c r="H445" s="92">
        <v>0</v>
      </c>
      <c r="I445" s="92">
        <v>0</v>
      </c>
      <c r="J445" s="92">
        <v>0</v>
      </c>
      <c r="K445" s="4"/>
      <c r="L445" s="4"/>
    </row>
    <row r="446" spans="3:12" ht="16.5">
      <c r="C446" s="91" t="s">
        <v>8</v>
      </c>
      <c r="D446" s="159"/>
      <c r="E446" s="92">
        <v>0</v>
      </c>
      <c r="F446" s="92"/>
      <c r="G446" s="92">
        <v>0</v>
      </c>
      <c r="H446" s="92">
        <v>0</v>
      </c>
      <c r="I446" s="92">
        <v>0</v>
      </c>
      <c r="J446" s="92">
        <v>0</v>
      </c>
      <c r="K446" s="4"/>
      <c r="L446" s="4"/>
    </row>
    <row r="447" spans="3:12" ht="16.5">
      <c r="C447" s="91" t="s">
        <v>9</v>
      </c>
      <c r="D447" s="159"/>
      <c r="E447" s="92">
        <v>0</v>
      </c>
      <c r="F447" s="93"/>
      <c r="G447" s="92">
        <v>0</v>
      </c>
      <c r="H447" s="92">
        <v>0</v>
      </c>
      <c r="I447" s="92">
        <v>0</v>
      </c>
      <c r="J447" s="92">
        <v>0</v>
      </c>
      <c r="K447" s="4"/>
      <c r="L447" s="4"/>
    </row>
    <row r="448" spans="3:12" ht="16.5">
      <c r="C448" s="91" t="s">
        <v>10</v>
      </c>
      <c r="D448" s="159"/>
      <c r="E448" s="92">
        <v>0</v>
      </c>
      <c r="F448" s="93"/>
      <c r="G448" s="92">
        <v>0</v>
      </c>
      <c r="H448" s="92">
        <v>0</v>
      </c>
      <c r="I448" s="92">
        <v>0</v>
      </c>
      <c r="J448" s="92">
        <v>0</v>
      </c>
      <c r="K448" s="4"/>
      <c r="L448" s="4"/>
    </row>
    <row r="449" spans="3:12" ht="16.5">
      <c r="C449" s="91" t="s">
        <v>11</v>
      </c>
      <c r="D449" s="159"/>
      <c r="E449" s="92">
        <v>3558</v>
      </c>
      <c r="F449" s="93">
        <v>54000</v>
      </c>
      <c r="G449" s="92">
        <v>26601</v>
      </c>
      <c r="H449" s="92">
        <v>84159</v>
      </c>
      <c r="I449" s="92">
        <v>12500</v>
      </c>
      <c r="J449" s="92">
        <v>96659</v>
      </c>
      <c r="K449" s="4"/>
      <c r="L449" s="4"/>
    </row>
    <row r="450" spans="3:12" ht="16.5">
      <c r="C450" s="91" t="s">
        <v>28</v>
      </c>
      <c r="D450" s="159"/>
      <c r="E450" s="92">
        <v>16900</v>
      </c>
      <c r="F450" s="93">
        <v>18225</v>
      </c>
      <c r="G450" s="92">
        <v>4200</v>
      </c>
      <c r="H450" s="92">
        <v>39325</v>
      </c>
      <c r="I450" s="92">
        <v>13650</v>
      </c>
      <c r="J450" s="92">
        <v>52975</v>
      </c>
      <c r="K450" s="4"/>
      <c r="L450" s="4"/>
    </row>
    <row r="451" spans="3:12" ht="16.5">
      <c r="C451" s="91" t="s">
        <v>12</v>
      </c>
      <c r="D451" s="159"/>
      <c r="E451" s="92">
        <v>0</v>
      </c>
      <c r="F451" s="93"/>
      <c r="G451" s="92">
        <v>0</v>
      </c>
      <c r="H451" s="92">
        <v>0</v>
      </c>
      <c r="I451" s="92">
        <v>0</v>
      </c>
      <c r="J451" s="92">
        <v>0</v>
      </c>
      <c r="K451" s="4"/>
      <c r="L451" s="4"/>
    </row>
    <row r="452" spans="3:12" ht="16.5">
      <c r="C452" s="91" t="s">
        <v>26</v>
      </c>
      <c r="D452" s="159"/>
      <c r="E452" s="92">
        <v>0</v>
      </c>
      <c r="F452" s="93"/>
      <c r="G452" s="92">
        <v>0</v>
      </c>
      <c r="H452" s="92">
        <v>0</v>
      </c>
      <c r="I452" s="92">
        <v>0</v>
      </c>
      <c r="J452" s="92">
        <v>0</v>
      </c>
      <c r="K452" s="4"/>
      <c r="L452" s="4"/>
    </row>
    <row r="453" spans="3:12" ht="16.5">
      <c r="C453" s="91" t="s">
        <v>13</v>
      </c>
      <c r="D453" s="159"/>
      <c r="E453" s="92">
        <v>0</v>
      </c>
      <c r="F453" s="93"/>
      <c r="G453" s="92">
        <v>0</v>
      </c>
      <c r="H453" s="92">
        <v>0</v>
      </c>
      <c r="I453" s="92">
        <v>0</v>
      </c>
      <c r="J453" s="92">
        <v>0</v>
      </c>
      <c r="K453" s="4"/>
      <c r="L453" s="4"/>
    </row>
    <row r="454" spans="3:12" ht="16.5">
      <c r="C454" s="91" t="s">
        <v>14</v>
      </c>
      <c r="D454" s="159"/>
      <c r="E454" s="92">
        <v>0</v>
      </c>
      <c r="F454" s="93"/>
      <c r="G454" s="92">
        <v>0</v>
      </c>
      <c r="H454" s="92">
        <v>0</v>
      </c>
      <c r="I454" s="92">
        <v>0</v>
      </c>
      <c r="J454" s="92">
        <v>0</v>
      </c>
      <c r="K454" s="4"/>
      <c r="L454" s="4"/>
    </row>
    <row r="455" spans="3:12" ht="16.5">
      <c r="C455" s="91" t="s">
        <v>24</v>
      </c>
      <c r="D455" s="159"/>
      <c r="E455" s="92">
        <v>0</v>
      </c>
      <c r="F455" s="93"/>
      <c r="G455" s="92">
        <v>0</v>
      </c>
      <c r="H455" s="92">
        <v>0</v>
      </c>
      <c r="I455" s="92">
        <v>0</v>
      </c>
      <c r="J455" s="92">
        <v>0</v>
      </c>
      <c r="K455" s="4"/>
      <c r="L455" s="4"/>
    </row>
    <row r="456" spans="3:12" ht="16.5">
      <c r="C456" s="91" t="s">
        <v>25</v>
      </c>
      <c r="D456" s="159"/>
      <c r="E456" s="92">
        <v>0</v>
      </c>
      <c r="F456" s="93"/>
      <c r="G456" s="92">
        <v>0</v>
      </c>
      <c r="H456" s="92">
        <v>0</v>
      </c>
      <c r="I456" s="92">
        <v>0</v>
      </c>
      <c r="J456" s="92">
        <v>0</v>
      </c>
      <c r="K456" s="4"/>
      <c r="L456" s="4"/>
    </row>
    <row r="457" spans="3:12" ht="16.5">
      <c r="C457" s="91" t="s">
        <v>15</v>
      </c>
      <c r="D457" s="159"/>
      <c r="E457" s="92">
        <v>0</v>
      </c>
      <c r="F457" s="93"/>
      <c r="G457" s="92">
        <v>0</v>
      </c>
      <c r="H457" s="92">
        <v>0</v>
      </c>
      <c r="I457" s="92">
        <v>0</v>
      </c>
      <c r="J457" s="92">
        <v>0</v>
      </c>
      <c r="K457" s="4"/>
      <c r="L457" s="4"/>
    </row>
    <row r="458" spans="3:12" ht="16.5">
      <c r="C458" s="91" t="s">
        <v>16</v>
      </c>
      <c r="D458" s="159"/>
      <c r="E458" s="92">
        <v>0</v>
      </c>
      <c r="F458" s="93"/>
      <c r="G458" s="92">
        <v>0</v>
      </c>
      <c r="H458" s="92">
        <v>0</v>
      </c>
      <c r="I458" s="92">
        <v>0</v>
      </c>
      <c r="J458" s="92">
        <v>0</v>
      </c>
      <c r="K458" s="4"/>
      <c r="L458" s="4"/>
    </row>
    <row r="459" spans="3:12" ht="22.5">
      <c r="C459" s="106" t="s">
        <v>82</v>
      </c>
      <c r="D459" s="159"/>
      <c r="E459" s="105">
        <v>20458</v>
      </c>
      <c r="F459" s="105">
        <v>72225</v>
      </c>
      <c r="G459" s="105">
        <v>30801</v>
      </c>
      <c r="H459" s="105">
        <v>123484</v>
      </c>
      <c r="I459" s="105">
        <v>26150</v>
      </c>
      <c r="J459" s="105">
        <v>149634</v>
      </c>
      <c r="K459" s="4"/>
      <c r="L459" s="4"/>
    </row>
    <row r="460" spans="3:12" ht="16.5">
      <c r="C460" s="102"/>
      <c r="D460" s="159" t="s">
        <v>60</v>
      </c>
      <c r="E460" s="92"/>
      <c r="F460" s="93"/>
      <c r="G460" s="92">
        <v>0</v>
      </c>
      <c r="H460" s="92"/>
      <c r="I460" s="92"/>
      <c r="J460" s="92"/>
      <c r="K460" s="4"/>
      <c r="L460" s="4"/>
    </row>
    <row r="461" spans="3:12" ht="16.5">
      <c r="C461" s="91" t="s">
        <v>3</v>
      </c>
      <c r="D461" s="159"/>
      <c r="E461" s="92">
        <v>0</v>
      </c>
      <c r="F461" s="93">
        <v>19260</v>
      </c>
      <c r="G461" s="92">
        <v>49750</v>
      </c>
      <c r="H461" s="92">
        <v>69010</v>
      </c>
      <c r="I461" s="92">
        <v>14000</v>
      </c>
      <c r="J461" s="92">
        <v>83010</v>
      </c>
      <c r="K461" s="4"/>
      <c r="L461" s="4"/>
    </row>
    <row r="462" spans="3:12" ht="16.5">
      <c r="C462" s="91" t="s">
        <v>22</v>
      </c>
      <c r="D462" s="159"/>
      <c r="E462" s="92">
        <v>0</v>
      </c>
      <c r="F462" s="93"/>
      <c r="G462" s="92">
        <v>0</v>
      </c>
      <c r="H462" s="92">
        <v>0</v>
      </c>
      <c r="I462" s="92">
        <v>0</v>
      </c>
      <c r="J462" s="92">
        <v>0</v>
      </c>
      <c r="K462" s="4"/>
      <c r="L462" s="4"/>
    </row>
    <row r="463" spans="3:12" ht="16.5">
      <c r="C463" s="91" t="s">
        <v>4</v>
      </c>
      <c r="D463" s="159"/>
      <c r="E463" s="92">
        <v>0</v>
      </c>
      <c r="F463" s="93"/>
      <c r="G463" s="92">
        <v>0</v>
      </c>
      <c r="H463" s="92">
        <v>0</v>
      </c>
      <c r="I463" s="92">
        <v>0</v>
      </c>
      <c r="J463" s="92">
        <v>0</v>
      </c>
      <c r="K463" s="4"/>
      <c r="L463" s="4"/>
    </row>
    <row r="464" spans="3:12" ht="16.5">
      <c r="C464" s="91" t="s">
        <v>27</v>
      </c>
      <c r="D464" s="159"/>
      <c r="E464" s="92">
        <v>0</v>
      </c>
      <c r="F464" s="93"/>
      <c r="G464" s="92">
        <v>0</v>
      </c>
      <c r="H464" s="92">
        <v>0</v>
      </c>
      <c r="I464" s="92">
        <v>0</v>
      </c>
      <c r="J464" s="92">
        <v>0</v>
      </c>
      <c r="K464" s="4"/>
      <c r="L464" s="4"/>
    </row>
    <row r="465" spans="3:12" ht="16.5">
      <c r="C465" s="91" t="s">
        <v>5</v>
      </c>
      <c r="D465" s="159"/>
      <c r="E465" s="92">
        <v>0</v>
      </c>
      <c r="F465" s="93"/>
      <c r="G465" s="92">
        <v>0</v>
      </c>
      <c r="H465" s="92">
        <v>0</v>
      </c>
      <c r="I465" s="92">
        <v>0</v>
      </c>
      <c r="J465" s="92">
        <v>0</v>
      </c>
      <c r="K465" s="4"/>
      <c r="L465" s="4"/>
    </row>
    <row r="466" spans="3:12" ht="16.5">
      <c r="C466" s="91" t="s">
        <v>29</v>
      </c>
      <c r="D466" s="159"/>
      <c r="E466" s="92">
        <v>0</v>
      </c>
      <c r="F466" s="93"/>
      <c r="G466" s="92">
        <v>0</v>
      </c>
      <c r="H466" s="92">
        <v>0</v>
      </c>
      <c r="I466" s="92">
        <v>0</v>
      </c>
      <c r="J466" s="92">
        <v>0</v>
      </c>
      <c r="K466" s="4"/>
      <c r="L466" s="4"/>
    </row>
    <row r="467" spans="3:12" ht="16.5">
      <c r="C467" s="91" t="s">
        <v>6</v>
      </c>
      <c r="D467" s="159"/>
      <c r="E467" s="92">
        <v>0</v>
      </c>
      <c r="F467" s="93"/>
      <c r="G467" s="92">
        <v>0</v>
      </c>
      <c r="H467" s="92">
        <v>0</v>
      </c>
      <c r="I467" s="92">
        <v>0</v>
      </c>
      <c r="J467" s="92">
        <v>0</v>
      </c>
      <c r="K467" s="4"/>
      <c r="L467" s="4"/>
    </row>
    <row r="468" spans="3:12" ht="16.5">
      <c r="C468" s="91" t="s">
        <v>23</v>
      </c>
      <c r="D468" s="159"/>
      <c r="E468" s="92">
        <v>0</v>
      </c>
      <c r="F468" s="93"/>
      <c r="G468" s="92">
        <v>0</v>
      </c>
      <c r="H468" s="92">
        <v>0</v>
      </c>
      <c r="I468" s="92">
        <v>0</v>
      </c>
      <c r="J468" s="92">
        <v>0</v>
      </c>
      <c r="K468" s="4"/>
      <c r="L468" s="4"/>
    </row>
    <row r="469" spans="3:12" ht="16.5">
      <c r="C469" s="91" t="s">
        <v>7</v>
      </c>
      <c r="D469" s="159"/>
      <c r="E469" s="92">
        <v>0</v>
      </c>
      <c r="F469" s="93"/>
      <c r="G469" s="92">
        <v>0</v>
      </c>
      <c r="H469" s="92">
        <v>0</v>
      </c>
      <c r="I469" s="92">
        <v>0</v>
      </c>
      <c r="J469" s="92">
        <v>0</v>
      </c>
      <c r="K469" s="4"/>
      <c r="L469" s="4"/>
    </row>
    <row r="470" spans="3:12" ht="16.5">
      <c r="C470" s="91" t="s">
        <v>8</v>
      </c>
      <c r="D470" s="159"/>
      <c r="E470" s="92">
        <v>0</v>
      </c>
      <c r="F470" s="93"/>
      <c r="G470" s="92">
        <v>0</v>
      </c>
      <c r="H470" s="92">
        <v>0</v>
      </c>
      <c r="I470" s="92">
        <v>0</v>
      </c>
      <c r="J470" s="92">
        <v>0</v>
      </c>
      <c r="K470" s="4"/>
      <c r="L470" s="4"/>
    </row>
    <row r="471" spans="3:12" ht="16.5">
      <c r="C471" s="91" t="s">
        <v>9</v>
      </c>
      <c r="D471" s="159"/>
      <c r="E471" s="92">
        <v>0</v>
      </c>
      <c r="F471" s="93"/>
      <c r="G471" s="92">
        <v>0</v>
      </c>
      <c r="H471" s="92">
        <v>0</v>
      </c>
      <c r="I471" s="92">
        <v>0</v>
      </c>
      <c r="J471" s="92">
        <v>0</v>
      </c>
      <c r="K471" s="4"/>
      <c r="L471" s="4"/>
    </row>
    <row r="472" spans="3:12" ht="16.5">
      <c r="C472" s="91" t="s">
        <v>10</v>
      </c>
      <c r="D472" s="159"/>
      <c r="E472" s="92">
        <v>0</v>
      </c>
      <c r="F472" s="93"/>
      <c r="G472" s="92">
        <v>0</v>
      </c>
      <c r="H472" s="92">
        <v>0</v>
      </c>
      <c r="I472" s="92">
        <v>0</v>
      </c>
      <c r="J472" s="92">
        <v>0</v>
      </c>
      <c r="K472" s="4"/>
      <c r="L472" s="4"/>
    </row>
    <row r="473" spans="3:12" ht="16.5">
      <c r="C473" s="91" t="s">
        <v>11</v>
      </c>
      <c r="D473" s="159"/>
      <c r="E473" s="92">
        <v>3558</v>
      </c>
      <c r="F473" s="93">
        <v>16500</v>
      </c>
      <c r="G473" s="92">
        <v>26601</v>
      </c>
      <c r="H473" s="92">
        <v>46659</v>
      </c>
      <c r="I473" s="92">
        <v>19375</v>
      </c>
      <c r="J473" s="92">
        <v>66034</v>
      </c>
      <c r="K473" s="4"/>
      <c r="L473" s="4"/>
    </row>
    <row r="474" spans="3:12" ht="16.5">
      <c r="C474" s="91" t="s">
        <v>28</v>
      </c>
      <c r="D474" s="159"/>
      <c r="E474" s="92">
        <v>0</v>
      </c>
      <c r="F474" s="93"/>
      <c r="G474" s="92">
        <v>0</v>
      </c>
      <c r="H474" s="92">
        <v>0</v>
      </c>
      <c r="I474" s="92">
        <v>0</v>
      </c>
      <c r="J474" s="92">
        <v>0</v>
      </c>
      <c r="K474" s="4"/>
      <c r="L474" s="4"/>
    </row>
    <row r="475" spans="3:12" ht="16.5">
      <c r="C475" s="91" t="s">
        <v>12</v>
      </c>
      <c r="D475" s="159"/>
      <c r="E475" s="92">
        <v>0</v>
      </c>
      <c r="F475" s="93"/>
      <c r="G475" s="92">
        <v>0</v>
      </c>
      <c r="H475" s="92">
        <v>0</v>
      </c>
      <c r="I475" s="92">
        <v>0</v>
      </c>
      <c r="J475" s="92">
        <v>0</v>
      </c>
      <c r="K475" s="4"/>
      <c r="L475" s="4"/>
    </row>
    <row r="476" spans="3:12" ht="16.5">
      <c r="C476" s="91" t="s">
        <v>26</v>
      </c>
      <c r="D476" s="159"/>
      <c r="E476" s="92">
        <v>0</v>
      </c>
      <c r="F476" s="93"/>
      <c r="G476" s="92">
        <v>0</v>
      </c>
      <c r="H476" s="92">
        <v>0</v>
      </c>
      <c r="I476" s="92">
        <v>0</v>
      </c>
      <c r="J476" s="92">
        <v>0</v>
      </c>
      <c r="K476" s="4"/>
      <c r="L476" s="4"/>
    </row>
    <row r="477" spans="3:12" ht="16.5">
      <c r="C477" s="91" t="s">
        <v>13</v>
      </c>
      <c r="D477" s="159"/>
      <c r="E477" s="92">
        <v>0</v>
      </c>
      <c r="F477" s="93"/>
      <c r="G477" s="92">
        <v>0</v>
      </c>
      <c r="H477" s="92">
        <v>0</v>
      </c>
      <c r="I477" s="92">
        <v>0</v>
      </c>
      <c r="J477" s="92">
        <v>0</v>
      </c>
      <c r="K477" s="4"/>
      <c r="L477" s="4"/>
    </row>
    <row r="478" spans="3:12" ht="16.5">
      <c r="C478" s="91" t="s">
        <v>14</v>
      </c>
      <c r="D478" s="159"/>
      <c r="E478" s="92">
        <v>0</v>
      </c>
      <c r="F478" s="93"/>
      <c r="G478" s="92">
        <v>0</v>
      </c>
      <c r="H478" s="92">
        <v>0</v>
      </c>
      <c r="I478" s="92">
        <v>0</v>
      </c>
      <c r="J478" s="92">
        <v>0</v>
      </c>
      <c r="K478" s="4"/>
      <c r="L478" s="4"/>
    </row>
    <row r="479" spans="3:12" ht="16.5">
      <c r="C479" s="91" t="s">
        <v>24</v>
      </c>
      <c r="D479" s="159"/>
      <c r="E479" s="92">
        <v>0</v>
      </c>
      <c r="F479" s="93"/>
      <c r="G479" s="92">
        <v>0</v>
      </c>
      <c r="H479" s="92">
        <v>0</v>
      </c>
      <c r="I479" s="92">
        <v>0</v>
      </c>
      <c r="J479" s="92">
        <v>0</v>
      </c>
      <c r="K479" s="4"/>
      <c r="L479" s="4"/>
    </row>
    <row r="480" spans="3:12" ht="16.5">
      <c r="C480" s="91" t="s">
        <v>25</v>
      </c>
      <c r="D480" s="159"/>
      <c r="E480" s="92">
        <v>0</v>
      </c>
      <c r="F480" s="93"/>
      <c r="G480" s="92">
        <v>0</v>
      </c>
      <c r="H480" s="92">
        <v>0</v>
      </c>
      <c r="I480" s="92">
        <v>0</v>
      </c>
      <c r="J480" s="92">
        <v>0</v>
      </c>
      <c r="K480" s="4"/>
      <c r="L480" s="4"/>
    </row>
    <row r="481" spans="3:12" ht="16.5">
      <c r="C481" s="91" t="s">
        <v>15</v>
      </c>
      <c r="D481" s="159"/>
      <c r="E481" s="92">
        <v>0</v>
      </c>
      <c r="F481" s="93"/>
      <c r="G481" s="92">
        <v>0</v>
      </c>
      <c r="H481" s="92">
        <v>0</v>
      </c>
      <c r="I481" s="92">
        <v>0</v>
      </c>
      <c r="J481" s="92">
        <v>0</v>
      </c>
      <c r="K481" s="4"/>
      <c r="L481" s="4"/>
    </row>
    <row r="482" spans="3:12" ht="16.5">
      <c r="C482" s="91" t="s">
        <v>16</v>
      </c>
      <c r="D482" s="159"/>
      <c r="E482" s="92">
        <v>0</v>
      </c>
      <c r="F482" s="93"/>
      <c r="G482" s="92">
        <v>0</v>
      </c>
      <c r="H482" s="92">
        <v>0</v>
      </c>
      <c r="I482" s="92">
        <v>0</v>
      </c>
      <c r="J482" s="92">
        <v>0</v>
      </c>
      <c r="K482" s="4"/>
      <c r="L482" s="4"/>
    </row>
    <row r="483" spans="3:12" ht="22.5">
      <c r="C483" s="106" t="s">
        <v>82</v>
      </c>
      <c r="D483" s="159"/>
      <c r="E483" s="105">
        <v>3558</v>
      </c>
      <c r="F483" s="105">
        <v>35760</v>
      </c>
      <c r="G483" s="105">
        <v>76351</v>
      </c>
      <c r="H483" s="105">
        <v>115669</v>
      </c>
      <c r="I483" s="105">
        <v>33375</v>
      </c>
      <c r="J483" s="105">
        <v>149044</v>
      </c>
      <c r="K483" s="4"/>
      <c r="L483" s="4"/>
    </row>
    <row r="484" spans="3:12" ht="16.5">
      <c r="C484" s="102"/>
      <c r="D484" s="159" t="s">
        <v>61</v>
      </c>
      <c r="E484" s="92"/>
      <c r="F484" s="93"/>
      <c r="G484" s="92">
        <v>0</v>
      </c>
      <c r="H484" s="92"/>
      <c r="I484" s="92"/>
      <c r="J484" s="92"/>
      <c r="K484" s="4"/>
      <c r="L484" s="4"/>
    </row>
    <row r="485" spans="3:12" ht="16.5">
      <c r="C485" s="91" t="s">
        <v>3</v>
      </c>
      <c r="D485" s="159"/>
      <c r="E485" s="92">
        <v>0</v>
      </c>
      <c r="F485" s="93"/>
      <c r="G485" s="92">
        <v>0</v>
      </c>
      <c r="H485" s="92">
        <v>0</v>
      </c>
      <c r="I485" s="92">
        <v>0</v>
      </c>
      <c r="J485" s="92">
        <v>0</v>
      </c>
      <c r="K485" s="4"/>
      <c r="L485" s="4"/>
    </row>
    <row r="486" spans="3:12" ht="16.5">
      <c r="C486" s="91" t="s">
        <v>22</v>
      </c>
      <c r="D486" s="159"/>
      <c r="E486" s="92">
        <v>0</v>
      </c>
      <c r="F486" s="93"/>
      <c r="G486" s="92">
        <v>0</v>
      </c>
      <c r="H486" s="92">
        <v>0</v>
      </c>
      <c r="I486" s="92">
        <v>0</v>
      </c>
      <c r="J486" s="92">
        <v>0</v>
      </c>
      <c r="K486" s="4"/>
      <c r="L486" s="4"/>
    </row>
    <row r="487" spans="3:12" ht="16.5">
      <c r="C487" s="91" t="s">
        <v>4</v>
      </c>
      <c r="D487" s="159"/>
      <c r="E487" s="92">
        <v>0</v>
      </c>
      <c r="F487" s="93"/>
      <c r="G487" s="92">
        <v>0</v>
      </c>
      <c r="H487" s="92">
        <v>0</v>
      </c>
      <c r="I487" s="92">
        <v>0</v>
      </c>
      <c r="J487" s="92">
        <v>0</v>
      </c>
      <c r="K487" s="4"/>
      <c r="L487" s="4"/>
    </row>
    <row r="488" spans="3:12" ht="16.5">
      <c r="C488" s="91" t="s">
        <v>27</v>
      </c>
      <c r="D488" s="159"/>
      <c r="E488" s="92">
        <v>0</v>
      </c>
      <c r="F488" s="93"/>
      <c r="G488" s="92">
        <v>0</v>
      </c>
      <c r="H488" s="92">
        <v>0</v>
      </c>
      <c r="I488" s="92">
        <v>0</v>
      </c>
      <c r="J488" s="92">
        <v>0</v>
      </c>
      <c r="K488" s="4"/>
      <c r="L488" s="4"/>
    </row>
    <row r="489" spans="3:12" ht="16.5">
      <c r="C489" s="91" t="s">
        <v>5</v>
      </c>
      <c r="D489" s="159"/>
      <c r="E489" s="92">
        <v>0</v>
      </c>
      <c r="F489" s="93"/>
      <c r="G489" s="92">
        <v>0</v>
      </c>
      <c r="H489" s="92">
        <v>0</v>
      </c>
      <c r="I489" s="92">
        <v>0</v>
      </c>
      <c r="J489" s="92">
        <v>0</v>
      </c>
      <c r="K489" s="4"/>
      <c r="L489" s="4"/>
    </row>
    <row r="490" spans="3:12" ht="16.5">
      <c r="C490" s="91" t="s">
        <v>29</v>
      </c>
      <c r="D490" s="159"/>
      <c r="E490" s="92">
        <v>0</v>
      </c>
      <c r="F490" s="93"/>
      <c r="G490" s="92">
        <v>0</v>
      </c>
      <c r="H490" s="92">
        <v>0</v>
      </c>
      <c r="I490" s="92">
        <v>0</v>
      </c>
      <c r="J490" s="92">
        <v>0</v>
      </c>
      <c r="K490" s="4"/>
      <c r="L490" s="4"/>
    </row>
    <row r="491" spans="3:12" ht="16.5">
      <c r="C491" s="91" t="s">
        <v>6</v>
      </c>
      <c r="D491" s="159"/>
      <c r="E491" s="92">
        <v>0</v>
      </c>
      <c r="F491" s="93"/>
      <c r="G491" s="92">
        <v>0</v>
      </c>
      <c r="H491" s="92">
        <v>0</v>
      </c>
      <c r="I491" s="92">
        <v>0</v>
      </c>
      <c r="J491" s="92">
        <v>0</v>
      </c>
      <c r="K491" s="4"/>
      <c r="L491" s="4"/>
    </row>
    <row r="492" spans="3:12" ht="16.5">
      <c r="C492" s="91" t="s">
        <v>23</v>
      </c>
      <c r="D492" s="159"/>
      <c r="E492" s="92">
        <v>0</v>
      </c>
      <c r="F492" s="93"/>
      <c r="G492" s="92">
        <v>0</v>
      </c>
      <c r="H492" s="92">
        <v>0</v>
      </c>
      <c r="I492" s="92">
        <v>0</v>
      </c>
      <c r="J492" s="92">
        <v>0</v>
      </c>
      <c r="K492" s="4"/>
      <c r="L492" s="4"/>
    </row>
    <row r="493" spans="3:12" ht="16.5">
      <c r="C493" s="91" t="s">
        <v>7</v>
      </c>
      <c r="D493" s="159"/>
      <c r="E493" s="92">
        <v>0</v>
      </c>
      <c r="F493" s="93"/>
      <c r="G493" s="92">
        <v>0</v>
      </c>
      <c r="H493" s="92">
        <v>0</v>
      </c>
      <c r="I493" s="92">
        <v>0</v>
      </c>
      <c r="J493" s="92">
        <v>0</v>
      </c>
      <c r="K493" s="4"/>
      <c r="L493" s="4"/>
    </row>
    <row r="494" spans="3:12" ht="16.5">
      <c r="C494" s="91" t="s">
        <v>8</v>
      </c>
      <c r="D494" s="159"/>
      <c r="E494" s="92">
        <v>0</v>
      </c>
      <c r="F494" s="93"/>
      <c r="G494" s="92">
        <v>0</v>
      </c>
      <c r="H494" s="92">
        <v>0</v>
      </c>
      <c r="I494" s="92">
        <v>0</v>
      </c>
      <c r="J494" s="92">
        <v>0</v>
      </c>
      <c r="K494" s="4"/>
      <c r="L494" s="4"/>
    </row>
    <row r="495" spans="3:12" ht="16.5">
      <c r="C495" s="91" t="s">
        <v>9</v>
      </c>
      <c r="D495" s="159"/>
      <c r="E495" s="92">
        <v>0</v>
      </c>
      <c r="F495" s="93"/>
      <c r="G495" s="92">
        <v>0</v>
      </c>
      <c r="H495" s="92">
        <v>0</v>
      </c>
      <c r="I495" s="92">
        <v>0</v>
      </c>
      <c r="J495" s="92">
        <v>0</v>
      </c>
      <c r="K495" s="4"/>
      <c r="L495" s="4"/>
    </row>
    <row r="496" spans="3:12" ht="16.5">
      <c r="C496" s="91" t="s">
        <v>10</v>
      </c>
      <c r="D496" s="159"/>
      <c r="E496" s="92">
        <v>0</v>
      </c>
      <c r="F496" s="93"/>
      <c r="G496" s="92">
        <v>0</v>
      </c>
      <c r="H496" s="92">
        <v>0</v>
      </c>
      <c r="I496" s="92">
        <v>0</v>
      </c>
      <c r="J496" s="92">
        <v>0</v>
      </c>
      <c r="K496" s="4"/>
      <c r="L496" s="4"/>
    </row>
    <row r="497" spans="3:12" ht="16.5">
      <c r="C497" s="91" t="s">
        <v>11</v>
      </c>
      <c r="D497" s="159"/>
      <c r="E497" s="92">
        <v>3558</v>
      </c>
      <c r="F497" s="93">
        <v>4000</v>
      </c>
      <c r="G497" s="92">
        <v>26601</v>
      </c>
      <c r="H497" s="92">
        <v>34159</v>
      </c>
      <c r="I497" s="92">
        <v>19375</v>
      </c>
      <c r="J497" s="92">
        <v>53534</v>
      </c>
      <c r="K497" s="4"/>
      <c r="L497" s="4"/>
    </row>
    <row r="498" spans="3:12" ht="16.5">
      <c r="C498" s="91" t="s">
        <v>28</v>
      </c>
      <c r="D498" s="159"/>
      <c r="E498" s="92">
        <v>0</v>
      </c>
      <c r="F498" s="93"/>
      <c r="G498" s="92">
        <v>0</v>
      </c>
      <c r="H498" s="92">
        <v>0</v>
      </c>
      <c r="I498" s="92">
        <v>0</v>
      </c>
      <c r="J498" s="92">
        <v>0</v>
      </c>
      <c r="K498" s="4"/>
      <c r="L498" s="4"/>
    </row>
    <row r="499" spans="3:12" ht="16.5">
      <c r="C499" s="91" t="s">
        <v>12</v>
      </c>
      <c r="D499" s="159"/>
      <c r="E499" s="92">
        <v>0</v>
      </c>
      <c r="F499" s="93"/>
      <c r="G499" s="92">
        <v>0</v>
      </c>
      <c r="H499" s="92">
        <v>0</v>
      </c>
      <c r="I499" s="92">
        <v>0</v>
      </c>
      <c r="J499" s="92">
        <v>0</v>
      </c>
      <c r="K499" s="4"/>
      <c r="L499" s="4"/>
    </row>
    <row r="500" spans="3:12" ht="16.5">
      <c r="C500" s="91" t="s">
        <v>26</v>
      </c>
      <c r="D500" s="159"/>
      <c r="E500" s="92">
        <v>11507</v>
      </c>
      <c r="F500" s="93"/>
      <c r="G500" s="92">
        <v>5400</v>
      </c>
      <c r="H500" s="92">
        <v>16907</v>
      </c>
      <c r="I500" s="92">
        <v>0</v>
      </c>
      <c r="J500" s="92">
        <v>16907</v>
      </c>
      <c r="K500" s="4"/>
      <c r="L500" s="4"/>
    </row>
    <row r="501" spans="3:12" ht="16.5">
      <c r="C501" s="91" t="s">
        <v>13</v>
      </c>
      <c r="D501" s="159"/>
      <c r="E501" s="92">
        <v>0</v>
      </c>
      <c r="F501" s="93"/>
      <c r="G501" s="92">
        <v>0</v>
      </c>
      <c r="H501" s="92">
        <v>0</v>
      </c>
      <c r="I501" s="92">
        <v>0</v>
      </c>
      <c r="J501" s="92">
        <v>0</v>
      </c>
      <c r="K501" s="4"/>
      <c r="L501" s="4"/>
    </row>
    <row r="502" spans="3:12" ht="16.5">
      <c r="C502" s="91" t="s">
        <v>14</v>
      </c>
      <c r="D502" s="159"/>
      <c r="E502" s="92">
        <v>0</v>
      </c>
      <c r="F502" s="93"/>
      <c r="G502" s="92">
        <v>0</v>
      </c>
      <c r="H502" s="92">
        <v>0</v>
      </c>
      <c r="I502" s="92">
        <v>0</v>
      </c>
      <c r="J502" s="92">
        <v>0</v>
      </c>
      <c r="K502" s="4"/>
      <c r="L502" s="4"/>
    </row>
    <row r="503" spans="3:12" ht="16.5">
      <c r="C503" s="91" t="s">
        <v>24</v>
      </c>
      <c r="D503" s="159"/>
      <c r="E503" s="92">
        <v>0</v>
      </c>
      <c r="F503" s="93"/>
      <c r="G503" s="92">
        <v>0</v>
      </c>
      <c r="H503" s="92">
        <v>0</v>
      </c>
      <c r="I503" s="92">
        <v>0</v>
      </c>
      <c r="J503" s="92">
        <v>0</v>
      </c>
      <c r="K503" s="4"/>
      <c r="L503" s="4"/>
    </row>
    <row r="504" spans="3:12" ht="16.5">
      <c r="C504" s="91" t="s">
        <v>25</v>
      </c>
      <c r="D504" s="159"/>
      <c r="E504" s="92">
        <v>0</v>
      </c>
      <c r="F504" s="93"/>
      <c r="G504" s="92">
        <v>0</v>
      </c>
      <c r="H504" s="92">
        <v>0</v>
      </c>
      <c r="I504" s="92">
        <v>0</v>
      </c>
      <c r="J504" s="92">
        <v>0</v>
      </c>
      <c r="K504" s="4"/>
      <c r="L504" s="4"/>
    </row>
    <row r="505" spans="3:12" ht="16.5">
      <c r="C505" s="91" t="s">
        <v>15</v>
      </c>
      <c r="D505" s="159"/>
      <c r="E505" s="92">
        <v>0</v>
      </c>
      <c r="F505" s="93"/>
      <c r="G505" s="92">
        <v>0</v>
      </c>
      <c r="H505" s="92">
        <v>0</v>
      </c>
      <c r="I505" s="92">
        <v>0</v>
      </c>
      <c r="J505" s="92">
        <v>0</v>
      </c>
      <c r="K505" s="4"/>
      <c r="L505" s="4"/>
    </row>
    <row r="506" spans="3:12" ht="16.5">
      <c r="C506" s="91" t="s">
        <v>16</v>
      </c>
      <c r="D506" s="159"/>
      <c r="E506" s="92">
        <v>0</v>
      </c>
      <c r="F506" s="93"/>
      <c r="G506" s="92">
        <v>0</v>
      </c>
      <c r="H506" s="92">
        <v>0</v>
      </c>
      <c r="I506" s="92">
        <v>0</v>
      </c>
      <c r="J506" s="92">
        <v>0</v>
      </c>
      <c r="K506" s="4"/>
      <c r="L506" s="4"/>
    </row>
    <row r="507" spans="3:12" ht="21" customHeight="1">
      <c r="C507" s="106" t="s">
        <v>82</v>
      </c>
      <c r="D507" s="159"/>
      <c r="E507" s="105">
        <v>15065</v>
      </c>
      <c r="F507" s="105">
        <v>4000</v>
      </c>
      <c r="G507" s="105">
        <v>32001</v>
      </c>
      <c r="H507" s="105">
        <v>51066</v>
      </c>
      <c r="I507" s="105">
        <v>19375</v>
      </c>
      <c r="J507" s="105">
        <v>70441</v>
      </c>
      <c r="K507" s="4"/>
      <c r="L507" s="4"/>
    </row>
    <row r="508" spans="3:12" ht="15.75" customHeight="1">
      <c r="C508" s="103"/>
      <c r="D508" s="159" t="s">
        <v>62</v>
      </c>
      <c r="E508" s="92"/>
      <c r="F508" s="93"/>
      <c r="G508" s="92">
        <v>0</v>
      </c>
      <c r="H508" s="92"/>
      <c r="I508" s="92"/>
      <c r="J508" s="92"/>
      <c r="K508" s="4"/>
      <c r="L508" s="4"/>
    </row>
    <row r="509" spans="3:12" ht="17.25" customHeight="1">
      <c r="C509" s="91" t="s">
        <v>3</v>
      </c>
      <c r="D509" s="159"/>
      <c r="E509" s="92">
        <v>0</v>
      </c>
      <c r="F509" s="93"/>
      <c r="G509" s="92">
        <v>0</v>
      </c>
      <c r="H509" s="92">
        <v>0</v>
      </c>
      <c r="I509" s="92">
        <v>0</v>
      </c>
      <c r="J509" s="92">
        <v>0</v>
      </c>
      <c r="K509" s="4"/>
      <c r="L509" s="4"/>
    </row>
    <row r="510" spans="3:12" ht="16.5">
      <c r="C510" s="91" t="s">
        <v>22</v>
      </c>
      <c r="D510" s="159"/>
      <c r="E510" s="92">
        <v>0</v>
      </c>
      <c r="F510" s="93"/>
      <c r="G510" s="92">
        <v>0</v>
      </c>
      <c r="H510" s="92">
        <v>0</v>
      </c>
      <c r="I510" s="92">
        <v>0</v>
      </c>
      <c r="J510" s="92">
        <v>0</v>
      </c>
      <c r="K510" s="4"/>
      <c r="L510" s="4"/>
    </row>
    <row r="511" spans="3:12" ht="16.5">
      <c r="C511" s="91" t="s">
        <v>4</v>
      </c>
      <c r="D511" s="159"/>
      <c r="E511" s="92">
        <v>0</v>
      </c>
      <c r="F511" s="93"/>
      <c r="G511" s="92">
        <v>0</v>
      </c>
      <c r="H511" s="92">
        <v>0</v>
      </c>
      <c r="I511" s="92">
        <v>0</v>
      </c>
      <c r="J511" s="92">
        <v>0</v>
      </c>
      <c r="K511" s="4"/>
      <c r="L511" s="4"/>
    </row>
    <row r="512" spans="3:12" ht="16.5">
      <c r="C512" s="91" t="s">
        <v>27</v>
      </c>
      <c r="D512" s="159"/>
      <c r="E512" s="92">
        <v>0</v>
      </c>
      <c r="F512" s="93"/>
      <c r="G512" s="92">
        <v>0</v>
      </c>
      <c r="H512" s="92">
        <v>0</v>
      </c>
      <c r="I512" s="92">
        <v>0</v>
      </c>
      <c r="J512" s="92">
        <v>0</v>
      </c>
      <c r="K512" s="4"/>
      <c r="L512" s="4"/>
    </row>
    <row r="513" spans="3:12" ht="16.5">
      <c r="C513" s="91" t="s">
        <v>5</v>
      </c>
      <c r="D513" s="159"/>
      <c r="E513" s="92">
        <v>0</v>
      </c>
      <c r="F513" s="93"/>
      <c r="G513" s="92">
        <v>0</v>
      </c>
      <c r="H513" s="92">
        <v>0</v>
      </c>
      <c r="I513" s="92">
        <v>0</v>
      </c>
      <c r="J513" s="92">
        <v>0</v>
      </c>
      <c r="K513" s="4"/>
      <c r="L513" s="4"/>
    </row>
    <row r="514" spans="3:12" ht="16.5">
      <c r="C514" s="91" t="s">
        <v>29</v>
      </c>
      <c r="D514" s="159"/>
      <c r="E514" s="92">
        <v>0</v>
      </c>
      <c r="F514" s="93"/>
      <c r="G514" s="92">
        <v>0</v>
      </c>
      <c r="H514" s="92">
        <v>0</v>
      </c>
      <c r="I514" s="92">
        <v>0</v>
      </c>
      <c r="J514" s="92">
        <v>0</v>
      </c>
      <c r="K514" s="4"/>
      <c r="L514" s="4"/>
    </row>
    <row r="515" spans="3:12" ht="16.5">
      <c r="C515" s="91" t="s">
        <v>6</v>
      </c>
      <c r="D515" s="159"/>
      <c r="E515" s="92">
        <v>0</v>
      </c>
      <c r="F515" s="93"/>
      <c r="G515" s="92">
        <v>0</v>
      </c>
      <c r="H515" s="92">
        <v>0</v>
      </c>
      <c r="I515" s="92">
        <v>0</v>
      </c>
      <c r="J515" s="92">
        <v>0</v>
      </c>
      <c r="K515" s="4"/>
      <c r="L515" s="4"/>
    </row>
    <row r="516" spans="3:12" ht="16.5">
      <c r="C516" s="91" t="s">
        <v>23</v>
      </c>
      <c r="D516" s="159"/>
      <c r="E516" s="92">
        <v>0</v>
      </c>
      <c r="F516" s="93"/>
      <c r="G516" s="92">
        <v>0</v>
      </c>
      <c r="H516" s="92">
        <v>0</v>
      </c>
      <c r="I516" s="92">
        <v>0</v>
      </c>
      <c r="J516" s="92">
        <v>0</v>
      </c>
      <c r="K516" s="4"/>
      <c r="L516" s="4"/>
    </row>
    <row r="517" spans="3:12" ht="16.5">
      <c r="C517" s="91" t="s">
        <v>7</v>
      </c>
      <c r="D517" s="159"/>
      <c r="E517" s="92">
        <v>0</v>
      </c>
      <c r="F517" s="93"/>
      <c r="G517" s="92">
        <v>0</v>
      </c>
      <c r="H517" s="92">
        <v>0</v>
      </c>
      <c r="I517" s="92">
        <v>0</v>
      </c>
      <c r="J517" s="92">
        <v>0</v>
      </c>
      <c r="K517" s="4"/>
      <c r="L517" s="4"/>
    </row>
    <row r="518" spans="3:12" ht="16.5">
      <c r="C518" s="91" t="s">
        <v>8</v>
      </c>
      <c r="D518" s="159"/>
      <c r="E518" s="92">
        <v>0</v>
      </c>
      <c r="F518" s="93"/>
      <c r="G518" s="92">
        <v>0</v>
      </c>
      <c r="H518" s="92">
        <v>0</v>
      </c>
      <c r="I518" s="92">
        <v>0</v>
      </c>
      <c r="J518" s="92">
        <v>0</v>
      </c>
      <c r="K518" s="4"/>
      <c r="L518" s="4"/>
    </row>
    <row r="519" spans="3:12" ht="16.5">
      <c r="C519" s="91" t="s">
        <v>9</v>
      </c>
      <c r="D519" s="159"/>
      <c r="E519" s="92">
        <v>0</v>
      </c>
      <c r="F519" s="93"/>
      <c r="G519" s="92">
        <v>0</v>
      </c>
      <c r="H519" s="92">
        <v>0</v>
      </c>
      <c r="I519" s="92">
        <v>0</v>
      </c>
      <c r="J519" s="92">
        <v>0</v>
      </c>
      <c r="K519" s="4"/>
      <c r="L519" s="4"/>
    </row>
    <row r="520" spans="3:12" ht="16.5">
      <c r="C520" s="91" t="s">
        <v>10</v>
      </c>
      <c r="D520" s="159"/>
      <c r="E520" s="92">
        <v>0</v>
      </c>
      <c r="F520" s="93"/>
      <c r="G520" s="92">
        <v>0</v>
      </c>
      <c r="H520" s="92">
        <v>0</v>
      </c>
      <c r="I520" s="92">
        <v>0</v>
      </c>
      <c r="J520" s="92">
        <v>0</v>
      </c>
      <c r="K520" s="4"/>
      <c r="L520" s="4"/>
    </row>
    <row r="521" spans="3:12" ht="16.5">
      <c r="C521" s="97" t="s">
        <v>11</v>
      </c>
      <c r="D521" s="159"/>
      <c r="E521" s="92">
        <v>3558</v>
      </c>
      <c r="F521" s="93">
        <v>4000</v>
      </c>
      <c r="G521" s="92">
        <v>26601</v>
      </c>
      <c r="H521" s="92">
        <v>34159</v>
      </c>
      <c r="I521" s="92">
        <v>6875</v>
      </c>
      <c r="J521" s="92">
        <v>41034</v>
      </c>
      <c r="K521" s="4"/>
      <c r="L521" s="4"/>
    </row>
    <row r="522" spans="3:12" ht="16.5">
      <c r="C522" s="91" t="s">
        <v>28</v>
      </c>
      <c r="D522" s="159"/>
      <c r="E522" s="92">
        <v>0</v>
      </c>
      <c r="F522" s="93"/>
      <c r="G522" s="92">
        <v>0</v>
      </c>
      <c r="H522" s="92">
        <v>0</v>
      </c>
      <c r="I522" s="92">
        <v>0</v>
      </c>
      <c r="J522" s="92">
        <v>0</v>
      </c>
      <c r="K522" s="4"/>
      <c r="L522" s="4"/>
    </row>
    <row r="523" spans="3:12" ht="16.5">
      <c r="C523" s="91" t="s">
        <v>12</v>
      </c>
      <c r="D523" s="159"/>
      <c r="E523" s="92">
        <v>12313</v>
      </c>
      <c r="F523" s="93">
        <v>18138</v>
      </c>
      <c r="G523" s="92">
        <v>5675</v>
      </c>
      <c r="H523" s="92">
        <v>36126</v>
      </c>
      <c r="I523" s="92">
        <v>26375</v>
      </c>
      <c r="J523" s="92">
        <v>62501</v>
      </c>
      <c r="K523" s="4"/>
      <c r="L523" s="4"/>
    </row>
    <row r="524" spans="3:12" ht="16.5">
      <c r="C524" s="91" t="s">
        <v>26</v>
      </c>
      <c r="D524" s="159"/>
      <c r="E524" s="92">
        <v>0</v>
      </c>
      <c r="F524" s="93"/>
      <c r="G524" s="92">
        <v>0</v>
      </c>
      <c r="H524" s="92">
        <v>0</v>
      </c>
      <c r="I524" s="92">
        <v>0</v>
      </c>
      <c r="J524" s="92">
        <v>0</v>
      </c>
      <c r="K524" s="4"/>
      <c r="L524" s="4"/>
    </row>
    <row r="525" spans="3:12" ht="16.5">
      <c r="C525" s="91" t="s">
        <v>13</v>
      </c>
      <c r="D525" s="159"/>
      <c r="E525" s="92">
        <v>0</v>
      </c>
      <c r="F525" s="93"/>
      <c r="G525" s="92">
        <v>0</v>
      </c>
      <c r="H525" s="92">
        <v>0</v>
      </c>
      <c r="I525" s="92">
        <v>0</v>
      </c>
      <c r="J525" s="92">
        <v>0</v>
      </c>
      <c r="K525" s="4"/>
      <c r="L525" s="4"/>
    </row>
    <row r="526" spans="3:12" ht="16.5">
      <c r="C526" s="91" t="s">
        <v>14</v>
      </c>
      <c r="D526" s="159"/>
      <c r="E526" s="92">
        <v>0</v>
      </c>
      <c r="F526" s="93"/>
      <c r="G526" s="92">
        <v>0</v>
      </c>
      <c r="H526" s="92">
        <v>0</v>
      </c>
      <c r="I526" s="92">
        <v>0</v>
      </c>
      <c r="J526" s="92">
        <v>0</v>
      </c>
      <c r="K526" s="4"/>
      <c r="L526" s="4"/>
    </row>
    <row r="527" spans="3:12" ht="16.5">
      <c r="C527" s="91" t="s">
        <v>24</v>
      </c>
      <c r="D527" s="159"/>
      <c r="E527" s="92">
        <v>0</v>
      </c>
      <c r="F527" s="93"/>
      <c r="G527" s="92">
        <v>0</v>
      </c>
      <c r="H527" s="92">
        <v>0</v>
      </c>
      <c r="I527" s="92">
        <v>0</v>
      </c>
      <c r="J527" s="92">
        <v>0</v>
      </c>
      <c r="K527" s="4"/>
      <c r="L527" s="4"/>
    </row>
    <row r="528" spans="3:12" ht="16.5">
      <c r="C528" s="91" t="s">
        <v>25</v>
      </c>
      <c r="D528" s="159"/>
      <c r="E528" s="92">
        <v>0</v>
      </c>
      <c r="F528" s="93"/>
      <c r="G528" s="92">
        <v>0</v>
      </c>
      <c r="H528" s="92">
        <v>0</v>
      </c>
      <c r="I528" s="92">
        <v>0</v>
      </c>
      <c r="J528" s="92">
        <v>0</v>
      </c>
      <c r="K528" s="4"/>
      <c r="L528" s="4"/>
    </row>
    <row r="529" spans="3:12" ht="16.5">
      <c r="C529" s="91" t="s">
        <v>15</v>
      </c>
      <c r="D529" s="159"/>
      <c r="E529" s="92">
        <v>0</v>
      </c>
      <c r="F529" s="93"/>
      <c r="G529" s="92">
        <v>0</v>
      </c>
      <c r="H529" s="92">
        <v>0</v>
      </c>
      <c r="I529" s="92">
        <v>0</v>
      </c>
      <c r="J529" s="92">
        <v>0</v>
      </c>
      <c r="K529" s="4"/>
      <c r="L529" s="4"/>
    </row>
    <row r="530" spans="3:12" ht="16.5">
      <c r="C530" s="91" t="s">
        <v>16</v>
      </c>
      <c r="D530" s="159"/>
      <c r="E530" s="92">
        <v>0</v>
      </c>
      <c r="F530" s="93"/>
      <c r="G530" s="92">
        <v>0</v>
      </c>
      <c r="H530" s="92">
        <v>0</v>
      </c>
      <c r="I530" s="92">
        <v>0</v>
      </c>
      <c r="J530" s="92">
        <v>0</v>
      </c>
      <c r="K530" s="4"/>
      <c r="L530" s="4"/>
    </row>
    <row r="531" spans="3:12" ht="22.5">
      <c r="C531" s="106" t="s">
        <v>82</v>
      </c>
      <c r="D531" s="159"/>
      <c r="E531" s="105">
        <v>15871</v>
      </c>
      <c r="F531" s="105">
        <v>22138</v>
      </c>
      <c r="G531" s="105">
        <v>32276</v>
      </c>
      <c r="H531" s="105">
        <v>70285</v>
      </c>
      <c r="I531" s="105">
        <v>33250</v>
      </c>
      <c r="J531" s="105">
        <v>103535</v>
      </c>
      <c r="K531" s="4"/>
      <c r="L531" s="4"/>
    </row>
    <row r="532" spans="3:12" ht="16.5">
      <c r="C532" s="102"/>
      <c r="D532" s="161" t="s">
        <v>63</v>
      </c>
      <c r="E532" s="92"/>
      <c r="F532" s="93"/>
      <c r="G532" s="92">
        <v>0</v>
      </c>
      <c r="H532" s="92"/>
      <c r="I532" s="92"/>
      <c r="J532" s="92"/>
      <c r="K532" s="4"/>
      <c r="L532" s="4"/>
    </row>
    <row r="533" spans="3:12" ht="16.5">
      <c r="C533" s="91" t="s">
        <v>3</v>
      </c>
      <c r="D533" s="161"/>
      <c r="E533" s="92">
        <v>631600</v>
      </c>
      <c r="F533" s="93">
        <v>3237000</v>
      </c>
      <c r="G533" s="92">
        <v>10344400</v>
      </c>
      <c r="H533" s="92">
        <v>14213000</v>
      </c>
      <c r="I533" s="92">
        <v>18043900</v>
      </c>
      <c r="J533" s="92">
        <v>32256900</v>
      </c>
      <c r="K533" s="4"/>
      <c r="L533" s="4"/>
    </row>
    <row r="534" spans="3:12" ht="16.5">
      <c r="C534" s="91" t="s">
        <v>22</v>
      </c>
      <c r="D534" s="161"/>
      <c r="E534" s="92">
        <v>389768</v>
      </c>
      <c r="F534" s="93">
        <v>870212</v>
      </c>
      <c r="G534" s="92">
        <v>764850</v>
      </c>
      <c r="H534" s="92">
        <v>2024830</v>
      </c>
      <c r="I534" s="92">
        <v>1815397</v>
      </c>
      <c r="J534" s="92">
        <v>3840227</v>
      </c>
      <c r="K534" s="4"/>
      <c r="L534" s="4"/>
    </row>
    <row r="535" spans="3:12" ht="16.5">
      <c r="C535" s="91" t="s">
        <v>4</v>
      </c>
      <c r="D535" s="161"/>
      <c r="E535" s="92">
        <v>4696032</v>
      </c>
      <c r="F535" s="93">
        <v>1275795</v>
      </c>
      <c r="G535" s="92">
        <v>1118537</v>
      </c>
      <c r="H535" s="92">
        <v>7090364</v>
      </c>
      <c r="I535" s="92">
        <v>3333456</v>
      </c>
      <c r="J535" s="92">
        <v>10423820</v>
      </c>
      <c r="K535" s="4"/>
      <c r="L535" s="4"/>
    </row>
    <row r="536" spans="3:12" ht="16.5">
      <c r="C536" s="91" t="s">
        <v>27</v>
      </c>
      <c r="D536" s="161"/>
      <c r="E536" s="92">
        <v>602394</v>
      </c>
      <c r="F536" s="93">
        <v>126038</v>
      </c>
      <c r="G536" s="92">
        <v>229125</v>
      </c>
      <c r="H536" s="92">
        <v>957557</v>
      </c>
      <c r="I536" s="92">
        <v>217950</v>
      </c>
      <c r="J536" s="92">
        <v>1175507</v>
      </c>
      <c r="K536" s="4"/>
      <c r="L536" s="4"/>
    </row>
    <row r="537" spans="3:12" ht="16.5">
      <c r="C537" s="91" t="s">
        <v>5</v>
      </c>
      <c r="D537" s="161"/>
      <c r="E537" s="92">
        <v>2010000</v>
      </c>
      <c r="F537" s="93">
        <v>2700000</v>
      </c>
      <c r="G537" s="92">
        <v>650000</v>
      </c>
      <c r="H537" s="92">
        <v>5360000</v>
      </c>
      <c r="I537" s="92">
        <v>1368000</v>
      </c>
      <c r="J537" s="92">
        <v>6728000</v>
      </c>
      <c r="K537" s="4"/>
      <c r="L537" s="4"/>
    </row>
    <row r="538" spans="3:12" ht="16.5">
      <c r="C538" s="91" t="s">
        <v>29</v>
      </c>
      <c r="D538" s="161"/>
      <c r="E538" s="92">
        <v>1660730</v>
      </c>
      <c r="F538" s="93">
        <v>462525</v>
      </c>
      <c r="G538" s="92">
        <v>633061</v>
      </c>
      <c r="H538" s="92">
        <v>2756316</v>
      </c>
      <c r="I538" s="92">
        <v>403085</v>
      </c>
      <c r="J538" s="92">
        <v>3159401</v>
      </c>
      <c r="K538" s="4"/>
      <c r="L538" s="4"/>
    </row>
    <row r="539" spans="3:12" ht="16.5">
      <c r="C539" s="91" t="s">
        <v>6</v>
      </c>
      <c r="D539" s="161"/>
      <c r="E539" s="92">
        <v>2388000</v>
      </c>
      <c r="F539" s="93">
        <v>1852500</v>
      </c>
      <c r="G539" s="92">
        <v>691000</v>
      </c>
      <c r="H539" s="92">
        <v>4931500</v>
      </c>
      <c r="I539" s="92">
        <v>479000</v>
      </c>
      <c r="J539" s="92">
        <v>5410500</v>
      </c>
      <c r="K539" s="4"/>
      <c r="L539" s="4"/>
    </row>
    <row r="540" spans="3:12" ht="16.5">
      <c r="C540" s="91" t="s">
        <v>23</v>
      </c>
      <c r="D540" s="161"/>
      <c r="E540" s="92">
        <v>2471633</v>
      </c>
      <c r="F540" s="93">
        <v>560000</v>
      </c>
      <c r="G540" s="92">
        <v>252500</v>
      </c>
      <c r="H540" s="92">
        <v>3284133</v>
      </c>
      <c r="I540" s="92">
        <v>677500</v>
      </c>
      <c r="J540" s="92">
        <v>3961633</v>
      </c>
      <c r="K540" s="4"/>
      <c r="L540" s="4"/>
    </row>
    <row r="541" spans="3:12" ht="16.5">
      <c r="C541" s="91" t="s">
        <v>7</v>
      </c>
      <c r="D541" s="161"/>
      <c r="E541" s="92">
        <v>1115800</v>
      </c>
      <c r="F541" s="93">
        <v>711800</v>
      </c>
      <c r="G541" s="92">
        <v>728900</v>
      </c>
      <c r="H541" s="92">
        <v>2556500</v>
      </c>
      <c r="I541" s="92">
        <v>917300</v>
      </c>
      <c r="J541" s="92">
        <v>3473800</v>
      </c>
      <c r="K541" s="4"/>
      <c r="L541" s="4"/>
    </row>
    <row r="542" spans="3:12" ht="16.5">
      <c r="C542" s="91" t="s">
        <v>8</v>
      </c>
      <c r="D542" s="161"/>
      <c r="E542" s="92">
        <v>1419563</v>
      </c>
      <c r="F542" s="93">
        <v>605688</v>
      </c>
      <c r="G542" s="92">
        <v>417375</v>
      </c>
      <c r="H542" s="92">
        <v>2442626</v>
      </c>
      <c r="I542" s="92">
        <v>932000</v>
      </c>
      <c r="J542" s="92">
        <v>3374626</v>
      </c>
      <c r="K542" s="4"/>
      <c r="L542" s="4"/>
    </row>
    <row r="543" spans="3:12" ht="16.5">
      <c r="C543" s="91" t="s">
        <v>9</v>
      </c>
      <c r="D543" s="161"/>
      <c r="E543" s="92">
        <v>213067</v>
      </c>
      <c r="F543" s="93">
        <v>404880</v>
      </c>
      <c r="G543" s="92">
        <v>182763</v>
      </c>
      <c r="H543" s="92">
        <v>800710</v>
      </c>
      <c r="I543" s="92">
        <v>860280</v>
      </c>
      <c r="J543" s="92">
        <v>1660990</v>
      </c>
      <c r="K543" s="4"/>
      <c r="L543" s="4"/>
    </row>
    <row r="544" spans="3:12" ht="16.5">
      <c r="C544" s="91" t="s">
        <v>10</v>
      </c>
      <c r="D544" s="161"/>
      <c r="E544" s="92">
        <v>404482</v>
      </c>
      <c r="F544" s="93">
        <v>331268</v>
      </c>
      <c r="G544" s="92">
        <v>270331</v>
      </c>
      <c r="H544" s="92">
        <v>1006081</v>
      </c>
      <c r="I544" s="92">
        <v>1130575</v>
      </c>
      <c r="J544" s="92">
        <v>2136656</v>
      </c>
      <c r="K544" s="4"/>
      <c r="L544" s="4"/>
    </row>
    <row r="545" spans="3:12" ht="16.5">
      <c r="C545" s="91" t="s">
        <v>11</v>
      </c>
      <c r="D545" s="161"/>
      <c r="E545" s="92">
        <v>1081633</v>
      </c>
      <c r="F545" s="93">
        <v>3458513</v>
      </c>
      <c r="G545" s="92">
        <v>6948698</v>
      </c>
      <c r="H545" s="92">
        <v>11488844</v>
      </c>
      <c r="I545" s="92">
        <v>7555002</v>
      </c>
      <c r="J545" s="92">
        <v>19043846</v>
      </c>
      <c r="K545" s="4"/>
      <c r="L545" s="4"/>
    </row>
    <row r="546" spans="3:12" ht="16.5">
      <c r="C546" s="91" t="s">
        <v>28</v>
      </c>
      <c r="D546" s="161"/>
      <c r="E546" s="92">
        <v>606500</v>
      </c>
      <c r="F546" s="93">
        <v>1230000</v>
      </c>
      <c r="G546" s="92">
        <v>925243</v>
      </c>
      <c r="H546" s="92">
        <v>2761743</v>
      </c>
      <c r="I546" s="92">
        <v>734125</v>
      </c>
      <c r="J546" s="92">
        <v>3495868</v>
      </c>
      <c r="K546" s="4"/>
      <c r="L546" s="4"/>
    </row>
    <row r="547" spans="3:12" ht="16.5">
      <c r="C547" s="91" t="s">
        <v>12</v>
      </c>
      <c r="D547" s="161"/>
      <c r="E547" s="92">
        <v>538019</v>
      </c>
      <c r="F547" s="93">
        <v>775450</v>
      </c>
      <c r="G547" s="92">
        <v>255982</v>
      </c>
      <c r="H547" s="92">
        <v>1569451</v>
      </c>
      <c r="I547" s="92">
        <v>139906</v>
      </c>
      <c r="J547" s="92">
        <v>1709357</v>
      </c>
      <c r="K547" s="4"/>
      <c r="L547" s="4"/>
    </row>
    <row r="548" spans="3:12" ht="16.5">
      <c r="C548" s="91" t="s">
        <v>26</v>
      </c>
      <c r="D548" s="161"/>
      <c r="E548" s="92">
        <v>204247</v>
      </c>
      <c r="F548" s="93">
        <v>412356</v>
      </c>
      <c r="G548" s="92">
        <v>631521</v>
      </c>
      <c r="H548" s="92">
        <v>1248124</v>
      </c>
      <c r="I548" s="92">
        <v>711261</v>
      </c>
      <c r="J548" s="92">
        <v>1959385</v>
      </c>
      <c r="K548" s="4"/>
      <c r="L548" s="4"/>
    </row>
    <row r="549" spans="3:12" ht="16.5">
      <c r="C549" s="91" t="s">
        <v>13</v>
      </c>
      <c r="D549" s="161"/>
      <c r="E549" s="92">
        <v>668160</v>
      </c>
      <c r="F549" s="93">
        <v>875150</v>
      </c>
      <c r="G549" s="92">
        <v>859540</v>
      </c>
      <c r="H549" s="92">
        <v>2402850</v>
      </c>
      <c r="I549" s="92">
        <v>1974522</v>
      </c>
      <c r="J549" s="92">
        <v>4377372</v>
      </c>
      <c r="K549" s="4"/>
      <c r="L549" s="4"/>
    </row>
    <row r="550" spans="3:12" ht="16.5">
      <c r="C550" s="91" t="s">
        <v>14</v>
      </c>
      <c r="D550" s="161"/>
      <c r="E550" s="92">
        <v>330579</v>
      </c>
      <c r="F550" s="93">
        <v>210384</v>
      </c>
      <c r="G550" s="92">
        <v>242301</v>
      </c>
      <c r="H550" s="92">
        <v>783264</v>
      </c>
      <c r="I550" s="92">
        <v>667280</v>
      </c>
      <c r="J550" s="92">
        <v>1450544</v>
      </c>
      <c r="K550" s="4"/>
      <c r="L550" s="4"/>
    </row>
    <row r="551" spans="3:12" ht="16.5">
      <c r="C551" s="91" t="s">
        <v>24</v>
      </c>
      <c r="D551" s="161"/>
      <c r="E551" s="92">
        <v>146765</v>
      </c>
      <c r="F551" s="93">
        <v>275475</v>
      </c>
      <c r="G551" s="92">
        <v>206944</v>
      </c>
      <c r="H551" s="92">
        <v>629184</v>
      </c>
      <c r="I551" s="92">
        <v>436625</v>
      </c>
      <c r="J551" s="92">
        <v>1065809</v>
      </c>
      <c r="K551" s="4"/>
      <c r="L551" s="4"/>
    </row>
    <row r="552" spans="3:12" ht="16.5">
      <c r="C552" s="91" t="s">
        <v>25</v>
      </c>
      <c r="D552" s="161"/>
      <c r="E552" s="92">
        <v>394000</v>
      </c>
      <c r="F552" s="93">
        <v>300000</v>
      </c>
      <c r="G552" s="92">
        <v>190000</v>
      </c>
      <c r="H552" s="92">
        <v>884000</v>
      </c>
      <c r="I552" s="92">
        <v>304000</v>
      </c>
      <c r="J552" s="92">
        <v>1188000</v>
      </c>
      <c r="K552" s="4"/>
      <c r="L552" s="4"/>
    </row>
    <row r="553" spans="3:12" ht="16.5">
      <c r="C553" s="91" t="s">
        <v>15</v>
      </c>
      <c r="D553" s="161"/>
      <c r="E553" s="92">
        <v>210000</v>
      </c>
      <c r="F553" s="93">
        <v>252349</v>
      </c>
      <c r="G553" s="92">
        <v>99600</v>
      </c>
      <c r="H553" s="92">
        <v>561949</v>
      </c>
      <c r="I553" s="92">
        <v>960133</v>
      </c>
      <c r="J553" s="92">
        <v>1522082</v>
      </c>
      <c r="K553" s="4"/>
      <c r="L553" s="4"/>
    </row>
    <row r="554" spans="3:12" ht="16.5">
      <c r="C554" s="91" t="s">
        <v>16</v>
      </c>
      <c r="D554" s="161"/>
      <c r="E554" s="92">
        <v>213850</v>
      </c>
      <c r="F554" s="93">
        <v>185920</v>
      </c>
      <c r="G554" s="92">
        <v>212970</v>
      </c>
      <c r="H554" s="92">
        <v>612740</v>
      </c>
      <c r="I554" s="92">
        <v>329600</v>
      </c>
      <c r="J554" s="92">
        <v>942340</v>
      </c>
      <c r="K554" s="4"/>
      <c r="L554" s="4"/>
    </row>
    <row r="555" spans="3:12" ht="22.5">
      <c r="C555" s="106" t="s">
        <v>82</v>
      </c>
      <c r="D555" s="161"/>
      <c r="E555" s="111">
        <v>22396822</v>
      </c>
      <c r="F555" s="111">
        <v>21113303</v>
      </c>
      <c r="G555" s="105">
        <v>26855641</v>
      </c>
      <c r="H555" s="111">
        <v>70365766</v>
      </c>
      <c r="I555" s="111">
        <v>43990897</v>
      </c>
      <c r="J555" s="111">
        <v>114356663</v>
      </c>
      <c r="K555" s="4"/>
      <c r="L555" s="4"/>
    </row>
    <row r="556" spans="3:12" ht="16.5">
      <c r="C556" s="102"/>
      <c r="D556" s="159" t="s">
        <v>64</v>
      </c>
      <c r="E556" s="92"/>
      <c r="F556" s="93"/>
      <c r="G556" s="92">
        <v>0</v>
      </c>
      <c r="H556" s="92"/>
      <c r="I556" s="92"/>
      <c r="J556" s="92"/>
      <c r="K556" s="4"/>
      <c r="L556" s="4"/>
    </row>
    <row r="557" spans="3:12" ht="16.5">
      <c r="C557" s="91" t="s">
        <v>3</v>
      </c>
      <c r="D557" s="159"/>
      <c r="E557" s="92">
        <v>0</v>
      </c>
      <c r="F557" s="93">
        <v>20258</v>
      </c>
      <c r="G557" s="92">
        <v>87000</v>
      </c>
      <c r="H557" s="92">
        <v>107258</v>
      </c>
      <c r="I557" s="92">
        <v>83800</v>
      </c>
      <c r="J557" s="92">
        <v>191058</v>
      </c>
      <c r="K557" s="4"/>
      <c r="L557" s="4"/>
    </row>
    <row r="558" spans="3:12" ht="16.5">
      <c r="C558" s="91" t="s">
        <v>22</v>
      </c>
      <c r="D558" s="159"/>
      <c r="E558" s="92">
        <v>0</v>
      </c>
      <c r="F558" s="93"/>
      <c r="G558" s="92">
        <v>0</v>
      </c>
      <c r="H558" s="92">
        <v>0</v>
      </c>
      <c r="I558" s="92">
        <v>0</v>
      </c>
      <c r="J558" s="92">
        <v>0</v>
      </c>
      <c r="K558" s="4"/>
      <c r="L558" s="4"/>
    </row>
    <row r="559" spans="3:12" ht="16.5">
      <c r="C559" s="91" t="s">
        <v>4</v>
      </c>
      <c r="D559" s="159"/>
      <c r="E559" s="92">
        <v>0</v>
      </c>
      <c r="F559" s="93"/>
      <c r="G559" s="92">
        <v>0</v>
      </c>
      <c r="H559" s="92">
        <v>0</v>
      </c>
      <c r="I559" s="92">
        <v>0</v>
      </c>
      <c r="J559" s="92">
        <v>0</v>
      </c>
      <c r="K559" s="4"/>
      <c r="L559" s="4"/>
    </row>
    <row r="560" spans="3:12" ht="16.5">
      <c r="C560" s="91" t="s">
        <v>27</v>
      </c>
      <c r="D560" s="159"/>
      <c r="E560" s="92">
        <v>0</v>
      </c>
      <c r="F560" s="93"/>
      <c r="G560" s="92">
        <v>0</v>
      </c>
      <c r="H560" s="92">
        <v>0</v>
      </c>
      <c r="I560" s="92">
        <v>0</v>
      </c>
      <c r="J560" s="92">
        <v>0</v>
      </c>
      <c r="K560" s="4"/>
      <c r="L560" s="4"/>
    </row>
    <row r="561" spans="3:12" ht="16.5">
      <c r="C561" s="91" t="s">
        <v>5</v>
      </c>
      <c r="D561" s="159"/>
      <c r="E561" s="92">
        <v>2500</v>
      </c>
      <c r="F561" s="93">
        <v>10000</v>
      </c>
      <c r="G561" s="92">
        <v>2100</v>
      </c>
      <c r="H561" s="92">
        <v>14600</v>
      </c>
      <c r="I561" s="92">
        <v>4400</v>
      </c>
      <c r="J561" s="92">
        <v>19000</v>
      </c>
      <c r="K561" s="4"/>
      <c r="L561" s="4"/>
    </row>
    <row r="562" spans="3:12" ht="16.5">
      <c r="C562" s="91" t="s">
        <v>29</v>
      </c>
      <c r="D562" s="159"/>
      <c r="E562" s="92">
        <v>0</v>
      </c>
      <c r="F562" s="93"/>
      <c r="G562" s="92">
        <v>0</v>
      </c>
      <c r="H562" s="92">
        <v>0</v>
      </c>
      <c r="I562" s="92">
        <v>0</v>
      </c>
      <c r="J562" s="92">
        <v>0</v>
      </c>
      <c r="K562" s="4"/>
      <c r="L562" s="4"/>
    </row>
    <row r="563" spans="3:12" ht="16.5">
      <c r="C563" s="91" t="s">
        <v>6</v>
      </c>
      <c r="D563" s="159"/>
      <c r="E563" s="92">
        <v>37000</v>
      </c>
      <c r="F563" s="93">
        <v>25000</v>
      </c>
      <c r="G563" s="92">
        <v>20500</v>
      </c>
      <c r="H563" s="92">
        <v>82500</v>
      </c>
      <c r="I563" s="92">
        <v>10000</v>
      </c>
      <c r="J563" s="92">
        <v>92500</v>
      </c>
      <c r="K563" s="4"/>
      <c r="L563" s="4"/>
    </row>
    <row r="564" spans="3:12" ht="16.5">
      <c r="C564" s="91" t="s">
        <v>23</v>
      </c>
      <c r="D564" s="159"/>
      <c r="E564" s="92">
        <v>0</v>
      </c>
      <c r="F564" s="93"/>
      <c r="G564" s="92">
        <v>0</v>
      </c>
      <c r="H564" s="92">
        <v>0</v>
      </c>
      <c r="I564" s="92">
        <v>0</v>
      </c>
      <c r="J564" s="92">
        <v>0</v>
      </c>
      <c r="K564" s="4"/>
      <c r="L564" s="4"/>
    </row>
    <row r="565" spans="3:12" ht="16.5">
      <c r="C565" s="91" t="s">
        <v>7</v>
      </c>
      <c r="D565" s="159"/>
      <c r="E565" s="92">
        <v>0</v>
      </c>
      <c r="F565" s="93"/>
      <c r="G565" s="92">
        <v>0</v>
      </c>
      <c r="H565" s="92">
        <v>0</v>
      </c>
      <c r="I565" s="92">
        <v>0</v>
      </c>
      <c r="J565" s="92">
        <v>0</v>
      </c>
      <c r="K565" s="4"/>
      <c r="L565" s="4"/>
    </row>
    <row r="566" spans="3:12" ht="16.5">
      <c r="C566" s="91" t="s">
        <v>8</v>
      </c>
      <c r="D566" s="159"/>
      <c r="E566" s="92">
        <v>0</v>
      </c>
      <c r="F566" s="93"/>
      <c r="G566" s="92">
        <v>0</v>
      </c>
      <c r="H566" s="92">
        <v>0</v>
      </c>
      <c r="I566" s="92">
        <v>0</v>
      </c>
      <c r="J566" s="92">
        <v>0</v>
      </c>
      <c r="K566" s="4"/>
      <c r="L566" s="4"/>
    </row>
    <row r="567" spans="3:12" ht="16.5">
      <c r="C567" s="91" t="s">
        <v>9</v>
      </c>
      <c r="D567" s="159"/>
      <c r="E567" s="92">
        <v>0</v>
      </c>
      <c r="F567" s="93"/>
      <c r="G567" s="92">
        <v>0</v>
      </c>
      <c r="H567" s="92">
        <v>0</v>
      </c>
      <c r="I567" s="92">
        <v>0</v>
      </c>
      <c r="J567" s="92">
        <v>0</v>
      </c>
      <c r="K567" s="4"/>
      <c r="L567" s="4"/>
    </row>
    <row r="568" spans="3:12" ht="16.5">
      <c r="C568" s="91" t="s">
        <v>10</v>
      </c>
      <c r="D568" s="159"/>
      <c r="E568" s="92">
        <v>0</v>
      </c>
      <c r="F568" s="93"/>
      <c r="G568" s="92">
        <v>0</v>
      </c>
      <c r="H568" s="92">
        <v>0</v>
      </c>
      <c r="I568" s="92">
        <v>0</v>
      </c>
      <c r="J568" s="92">
        <v>0</v>
      </c>
      <c r="K568" s="4"/>
      <c r="L568" s="4"/>
    </row>
    <row r="569" spans="3:12" ht="16.5">
      <c r="C569" s="91" t="s">
        <v>11</v>
      </c>
      <c r="D569" s="159"/>
      <c r="E569" s="92">
        <v>9585</v>
      </c>
      <c r="F569" s="93">
        <v>241417</v>
      </c>
      <c r="G569" s="92">
        <v>76542</v>
      </c>
      <c r="H569" s="92">
        <v>327544</v>
      </c>
      <c r="I569" s="92">
        <v>2724936</v>
      </c>
      <c r="J569" s="92">
        <v>3052480</v>
      </c>
      <c r="K569" s="4"/>
      <c r="L569" s="4"/>
    </row>
    <row r="570" spans="3:12" ht="16.5">
      <c r="C570" s="91" t="s">
        <v>28</v>
      </c>
      <c r="D570" s="159"/>
      <c r="E570" s="92">
        <v>15400</v>
      </c>
      <c r="F570" s="93">
        <v>6075</v>
      </c>
      <c r="G570" s="92">
        <v>0</v>
      </c>
      <c r="H570" s="92">
        <v>21475</v>
      </c>
      <c r="I570" s="92">
        <v>9750</v>
      </c>
      <c r="J570" s="92">
        <v>31225</v>
      </c>
      <c r="K570" s="4"/>
      <c r="L570" s="4"/>
    </row>
    <row r="571" spans="3:12" ht="16.5">
      <c r="C571" s="91" t="s">
        <v>12</v>
      </c>
      <c r="D571" s="159"/>
      <c r="E571" s="92">
        <v>12313</v>
      </c>
      <c r="F571" s="93">
        <v>12088</v>
      </c>
      <c r="G571" s="92">
        <v>5675</v>
      </c>
      <c r="H571" s="92">
        <v>30076</v>
      </c>
      <c r="I571" s="92">
        <v>19925</v>
      </c>
      <c r="J571" s="92">
        <v>50001</v>
      </c>
      <c r="K571" s="4"/>
      <c r="L571" s="4"/>
    </row>
    <row r="572" spans="3:12" ht="16.5">
      <c r="C572" s="91" t="s">
        <v>26</v>
      </c>
      <c r="D572" s="159"/>
      <c r="E572" s="92">
        <v>11140</v>
      </c>
      <c r="F572" s="93">
        <v>3718</v>
      </c>
      <c r="G572" s="92">
        <v>17431</v>
      </c>
      <c r="H572" s="92">
        <v>32289</v>
      </c>
      <c r="I572" s="92">
        <v>0</v>
      </c>
      <c r="J572" s="92">
        <v>32289</v>
      </c>
      <c r="K572" s="4"/>
      <c r="L572" s="4"/>
    </row>
    <row r="573" spans="3:12" ht="16.5">
      <c r="C573" s="91" t="s">
        <v>13</v>
      </c>
      <c r="D573" s="159"/>
      <c r="E573" s="92">
        <v>8125</v>
      </c>
      <c r="F573" s="93">
        <v>10630</v>
      </c>
      <c r="G573" s="92">
        <v>37310</v>
      </c>
      <c r="H573" s="92">
        <v>56065</v>
      </c>
      <c r="I573" s="92">
        <v>41030</v>
      </c>
      <c r="J573" s="92">
        <v>97095</v>
      </c>
      <c r="K573" s="4"/>
      <c r="L573" s="4"/>
    </row>
    <row r="574" spans="3:12" ht="16.5">
      <c r="C574" s="91" t="s">
        <v>14</v>
      </c>
      <c r="D574" s="159"/>
      <c r="E574" s="92">
        <v>2565</v>
      </c>
      <c r="F574" s="93">
        <v>1773</v>
      </c>
      <c r="G574" s="92">
        <v>15721</v>
      </c>
      <c r="H574" s="92">
        <v>20059</v>
      </c>
      <c r="I574" s="92">
        <v>19000</v>
      </c>
      <c r="J574" s="92">
        <v>39059</v>
      </c>
      <c r="K574" s="4"/>
      <c r="L574" s="4"/>
    </row>
    <row r="575" spans="3:12" ht="16.5">
      <c r="C575" s="91" t="s">
        <v>24</v>
      </c>
      <c r="D575" s="159"/>
      <c r="E575" s="92">
        <v>0</v>
      </c>
      <c r="F575" s="93"/>
      <c r="G575" s="92">
        <v>0</v>
      </c>
      <c r="H575" s="92">
        <v>0</v>
      </c>
      <c r="I575" s="92">
        <v>0</v>
      </c>
      <c r="J575" s="92">
        <v>0</v>
      </c>
      <c r="K575" s="4"/>
      <c r="L575" s="4"/>
    </row>
    <row r="576" spans="3:12" ht="16.5">
      <c r="C576" s="91" t="s">
        <v>25</v>
      </c>
      <c r="D576" s="159"/>
      <c r="E576" s="92">
        <v>0</v>
      </c>
      <c r="F576" s="93"/>
      <c r="G576" s="92">
        <v>0</v>
      </c>
      <c r="H576" s="92">
        <v>0</v>
      </c>
      <c r="I576" s="92">
        <v>0</v>
      </c>
      <c r="J576" s="92">
        <v>0</v>
      </c>
      <c r="K576" s="4"/>
      <c r="L576" s="4"/>
    </row>
    <row r="577" spans="3:12" ht="16.5">
      <c r="C577" s="91" t="s">
        <v>15</v>
      </c>
      <c r="D577" s="159"/>
      <c r="E577" s="92">
        <v>0</v>
      </c>
      <c r="F577" s="93"/>
      <c r="G577" s="92">
        <v>0</v>
      </c>
      <c r="H577" s="92">
        <v>0</v>
      </c>
      <c r="I577" s="92">
        <v>0</v>
      </c>
      <c r="J577" s="92">
        <v>0</v>
      </c>
      <c r="K577" s="4"/>
      <c r="L577" s="4"/>
    </row>
    <row r="578" spans="3:12" ht="16.5">
      <c r="C578" s="91" t="s">
        <v>16</v>
      </c>
      <c r="D578" s="159"/>
      <c r="E578" s="92">
        <v>0</v>
      </c>
      <c r="F578" s="93"/>
      <c r="G578" s="92">
        <v>0</v>
      </c>
      <c r="H578" s="92">
        <v>0</v>
      </c>
      <c r="I578" s="92">
        <v>0</v>
      </c>
      <c r="J578" s="92">
        <v>0</v>
      </c>
      <c r="K578" s="4"/>
      <c r="L578" s="4"/>
    </row>
    <row r="579" spans="3:12" ht="22.5">
      <c r="C579" s="106" t="s">
        <v>82</v>
      </c>
      <c r="D579" s="159"/>
      <c r="E579" s="105">
        <v>98628</v>
      </c>
      <c r="F579" s="105">
        <v>330959</v>
      </c>
      <c r="G579" s="105">
        <v>262279</v>
      </c>
      <c r="H579" s="105">
        <v>691866</v>
      </c>
      <c r="I579" s="105">
        <v>2912841</v>
      </c>
      <c r="J579" s="105">
        <v>3604707</v>
      </c>
      <c r="K579" s="4"/>
      <c r="L579" s="4"/>
    </row>
    <row r="580" spans="3:12" ht="16.5">
      <c r="C580" s="102"/>
      <c r="D580" s="159" t="s">
        <v>65</v>
      </c>
      <c r="E580" s="92"/>
      <c r="F580" s="93"/>
      <c r="G580" s="92">
        <v>0</v>
      </c>
      <c r="H580" s="92"/>
      <c r="I580" s="92"/>
      <c r="J580" s="92"/>
      <c r="K580" s="4"/>
      <c r="L580" s="4"/>
    </row>
    <row r="581" spans="3:12" ht="16.5">
      <c r="C581" s="91" t="s">
        <v>3</v>
      </c>
      <c r="D581" s="159"/>
      <c r="E581" s="92">
        <v>64950</v>
      </c>
      <c r="F581" s="93">
        <v>112778</v>
      </c>
      <c r="G581" s="92">
        <v>513700</v>
      </c>
      <c r="H581" s="92">
        <v>691428</v>
      </c>
      <c r="I581" s="92">
        <v>694400</v>
      </c>
      <c r="J581" s="92">
        <v>1385828</v>
      </c>
      <c r="K581" s="4"/>
      <c r="L581" s="4"/>
    </row>
    <row r="582" spans="3:12" ht="16.5">
      <c r="C582" s="91" t="s">
        <v>22</v>
      </c>
      <c r="D582" s="159"/>
      <c r="E582" s="92">
        <v>27765</v>
      </c>
      <c r="F582" s="93">
        <v>9446</v>
      </c>
      <c r="G582" s="92">
        <v>14100</v>
      </c>
      <c r="H582" s="92">
        <v>51311</v>
      </c>
      <c r="I582" s="92">
        <v>12900</v>
      </c>
      <c r="J582" s="92">
        <v>64211</v>
      </c>
      <c r="K582" s="4"/>
      <c r="L582" s="4"/>
    </row>
    <row r="583" spans="3:12" ht="16.5">
      <c r="C583" s="91" t="s">
        <v>4</v>
      </c>
      <c r="D583" s="159"/>
      <c r="E583" s="92">
        <v>89995</v>
      </c>
      <c r="F583" s="93">
        <v>11610</v>
      </c>
      <c r="G583" s="92">
        <v>61125</v>
      </c>
      <c r="H583" s="92">
        <v>162730</v>
      </c>
      <c r="I583" s="92">
        <v>10439</v>
      </c>
      <c r="J583" s="92">
        <v>173169</v>
      </c>
      <c r="K583" s="4"/>
      <c r="L583" s="4"/>
    </row>
    <row r="584" spans="3:12" ht="16.5">
      <c r="C584" s="91" t="s">
        <v>27</v>
      </c>
      <c r="D584" s="159"/>
      <c r="E584" s="92">
        <v>3621</v>
      </c>
      <c r="F584" s="93">
        <v>1732</v>
      </c>
      <c r="G584" s="92">
        <v>5213</v>
      </c>
      <c r="H584" s="92">
        <v>10566</v>
      </c>
      <c r="I584" s="92">
        <v>0</v>
      </c>
      <c r="J584" s="92">
        <v>10566</v>
      </c>
      <c r="K584" s="4"/>
      <c r="L584" s="4"/>
    </row>
    <row r="585" spans="3:12" ht="16.5">
      <c r="C585" s="91" t="s">
        <v>5</v>
      </c>
      <c r="D585" s="159"/>
      <c r="E585" s="92">
        <v>70000</v>
      </c>
      <c r="F585" s="93">
        <v>160000</v>
      </c>
      <c r="G585" s="92">
        <v>30000</v>
      </c>
      <c r="H585" s="92">
        <v>260000</v>
      </c>
      <c r="I585" s="92">
        <v>76000</v>
      </c>
      <c r="J585" s="92">
        <v>336000</v>
      </c>
      <c r="K585" s="4"/>
      <c r="L585" s="4"/>
    </row>
    <row r="586" spans="3:12" ht="16.5">
      <c r="C586" s="91" t="s">
        <v>29</v>
      </c>
      <c r="D586" s="159"/>
      <c r="E586" s="92">
        <v>39840</v>
      </c>
      <c r="F586" s="93">
        <v>20409</v>
      </c>
      <c r="G586" s="92">
        <v>19619</v>
      </c>
      <c r="H586" s="92">
        <v>79868</v>
      </c>
      <c r="I586" s="92">
        <v>12295</v>
      </c>
      <c r="J586" s="92">
        <v>92163</v>
      </c>
      <c r="K586" s="4"/>
      <c r="L586" s="4"/>
    </row>
    <row r="587" spans="3:12" ht="16.5">
      <c r="C587" s="91" t="s">
        <v>6</v>
      </c>
      <c r="D587" s="159"/>
      <c r="E587" s="92">
        <v>88000</v>
      </c>
      <c r="F587" s="93">
        <v>95000</v>
      </c>
      <c r="G587" s="92">
        <v>76500</v>
      </c>
      <c r="H587" s="92">
        <v>259500</v>
      </c>
      <c r="I587" s="92">
        <v>50000</v>
      </c>
      <c r="J587" s="92">
        <v>309500</v>
      </c>
      <c r="K587" s="4"/>
      <c r="L587" s="4"/>
    </row>
    <row r="588" spans="3:12" ht="16.5">
      <c r="C588" s="91" t="s">
        <v>23</v>
      </c>
      <c r="D588" s="159"/>
      <c r="E588" s="92">
        <v>53385</v>
      </c>
      <c r="F588" s="93">
        <v>40000</v>
      </c>
      <c r="G588" s="92">
        <v>30000</v>
      </c>
      <c r="H588" s="92">
        <v>123385</v>
      </c>
      <c r="I588" s="92">
        <v>44700</v>
      </c>
      <c r="J588" s="92">
        <v>168085</v>
      </c>
      <c r="K588" s="4"/>
      <c r="L588" s="4"/>
    </row>
    <row r="589" spans="3:12" ht="16.5">
      <c r="C589" s="91" t="s">
        <v>7</v>
      </c>
      <c r="D589" s="159"/>
      <c r="E589" s="92">
        <v>46500</v>
      </c>
      <c r="F589" s="93">
        <v>21200</v>
      </c>
      <c r="G589" s="92">
        <v>24300</v>
      </c>
      <c r="H589" s="92">
        <v>92000</v>
      </c>
      <c r="I589" s="92">
        <v>46400</v>
      </c>
      <c r="J589" s="92">
        <v>138400</v>
      </c>
      <c r="K589" s="4"/>
      <c r="L589" s="4"/>
    </row>
    <row r="590" spans="3:12" ht="16.5">
      <c r="C590" s="91" t="s">
        <v>8</v>
      </c>
      <c r="D590" s="159"/>
      <c r="E590" s="92">
        <v>5755</v>
      </c>
      <c r="F590" s="93">
        <v>2392</v>
      </c>
      <c r="G590" s="92">
        <v>3113</v>
      </c>
      <c r="H590" s="92">
        <v>11260</v>
      </c>
      <c r="I590" s="92">
        <v>3360</v>
      </c>
      <c r="J590" s="92">
        <v>14620</v>
      </c>
      <c r="K590" s="4"/>
      <c r="L590" s="4"/>
    </row>
    <row r="591" spans="3:12" ht="16.5">
      <c r="C591" s="91" t="s">
        <v>9</v>
      </c>
      <c r="D591" s="159"/>
      <c r="E591" s="92">
        <v>6018</v>
      </c>
      <c r="F591" s="93">
        <v>13400</v>
      </c>
      <c r="G591" s="92">
        <v>18856</v>
      </c>
      <c r="H591" s="92">
        <v>38274</v>
      </c>
      <c r="I591" s="92">
        <v>8880</v>
      </c>
      <c r="J591" s="92">
        <v>47154</v>
      </c>
      <c r="K591" s="4"/>
      <c r="L591" s="4"/>
    </row>
    <row r="592" spans="3:12" ht="16.5">
      <c r="C592" s="91" t="s">
        <v>10</v>
      </c>
      <c r="D592" s="159"/>
      <c r="E592" s="92">
        <v>26883</v>
      </c>
      <c r="F592" s="93">
        <v>20246</v>
      </c>
      <c r="G592" s="92">
        <v>21559</v>
      </c>
      <c r="H592" s="92">
        <v>68688</v>
      </c>
      <c r="I592" s="92">
        <v>75525</v>
      </c>
      <c r="J592" s="92">
        <v>144213</v>
      </c>
      <c r="K592" s="4"/>
      <c r="L592" s="4"/>
    </row>
    <row r="593" spans="3:12" ht="16.5">
      <c r="C593" s="91" t="s">
        <v>11</v>
      </c>
      <c r="D593" s="159"/>
      <c r="E593" s="92">
        <v>7295</v>
      </c>
      <c r="F593" s="93">
        <v>167811</v>
      </c>
      <c r="G593" s="92">
        <v>60643</v>
      </c>
      <c r="H593" s="92">
        <v>235749</v>
      </c>
      <c r="I593" s="92">
        <v>2563438</v>
      </c>
      <c r="J593" s="92">
        <v>2799187</v>
      </c>
      <c r="K593" s="4"/>
      <c r="L593" s="4"/>
    </row>
    <row r="594" spans="3:12" ht="16.5">
      <c r="C594" s="91" t="s">
        <v>28</v>
      </c>
      <c r="D594" s="159"/>
      <c r="E594" s="92">
        <v>15400</v>
      </c>
      <c r="F594" s="93">
        <v>48600</v>
      </c>
      <c r="G594" s="92">
        <v>35375</v>
      </c>
      <c r="H594" s="92">
        <v>99375</v>
      </c>
      <c r="I594" s="92">
        <v>22000</v>
      </c>
      <c r="J594" s="92">
        <v>121375</v>
      </c>
      <c r="K594" s="4"/>
      <c r="L594" s="4"/>
    </row>
    <row r="595" spans="3:12" ht="16.5">
      <c r="C595" s="91" t="s">
        <v>12</v>
      </c>
      <c r="D595" s="159"/>
      <c r="E595" s="92">
        <v>11316</v>
      </c>
      <c r="F595" s="93">
        <v>15113</v>
      </c>
      <c r="G595" s="92">
        <v>8544</v>
      </c>
      <c r="H595" s="92">
        <v>34973</v>
      </c>
      <c r="I595" s="92">
        <v>90028</v>
      </c>
      <c r="J595" s="92">
        <v>125001</v>
      </c>
      <c r="K595" s="4"/>
      <c r="L595" s="4"/>
    </row>
    <row r="596" spans="3:12" ht="16.5">
      <c r="C596" s="91" t="s">
        <v>26</v>
      </c>
      <c r="D596" s="159"/>
      <c r="E596" s="92">
        <v>5490</v>
      </c>
      <c r="F596" s="93"/>
      <c r="G596" s="92">
        <v>17431</v>
      </c>
      <c r="H596" s="92">
        <v>22921</v>
      </c>
      <c r="I596" s="92">
        <v>0</v>
      </c>
      <c r="J596" s="92">
        <v>22921</v>
      </c>
      <c r="K596" s="4"/>
      <c r="L596" s="4"/>
    </row>
    <row r="597" spans="3:12" ht="16.5">
      <c r="C597" s="91" t="s">
        <v>13</v>
      </c>
      <c r="D597" s="159"/>
      <c r="E597" s="92">
        <v>7500</v>
      </c>
      <c r="F597" s="93">
        <v>8150</v>
      </c>
      <c r="G597" s="92">
        <v>22310</v>
      </c>
      <c r="H597" s="92">
        <v>37960</v>
      </c>
      <c r="I597" s="92">
        <v>29166</v>
      </c>
      <c r="J597" s="92">
        <v>67126</v>
      </c>
      <c r="K597" s="4"/>
      <c r="L597" s="4"/>
    </row>
    <row r="598" spans="3:12" ht="16.5">
      <c r="C598" s="91" t="s">
        <v>14</v>
      </c>
      <c r="D598" s="159"/>
      <c r="E598" s="92">
        <v>2565</v>
      </c>
      <c r="F598" s="93">
        <v>17773</v>
      </c>
      <c r="G598" s="92">
        <v>21449</v>
      </c>
      <c r="H598" s="92">
        <v>41787</v>
      </c>
      <c r="I598" s="92">
        <v>19000</v>
      </c>
      <c r="J598" s="92">
        <v>60787</v>
      </c>
      <c r="K598" s="4"/>
      <c r="L598" s="4"/>
    </row>
    <row r="599" spans="3:12" ht="16.5">
      <c r="C599" s="91" t="s">
        <v>24</v>
      </c>
      <c r="D599" s="159"/>
      <c r="E599" s="92">
        <v>0</v>
      </c>
      <c r="F599" s="93"/>
      <c r="G599" s="92">
        <v>0</v>
      </c>
      <c r="H599" s="92">
        <v>0</v>
      </c>
      <c r="I599" s="92">
        <v>0</v>
      </c>
      <c r="J599" s="92">
        <v>0</v>
      </c>
      <c r="K599" s="4"/>
      <c r="L599" s="4"/>
    </row>
    <row r="600" spans="3:12" ht="16.5">
      <c r="C600" s="91" t="s">
        <v>25</v>
      </c>
      <c r="D600" s="159"/>
      <c r="E600" s="92">
        <v>24000</v>
      </c>
      <c r="F600" s="93">
        <v>10000</v>
      </c>
      <c r="G600" s="92">
        <v>11000</v>
      </c>
      <c r="H600" s="92">
        <v>45000</v>
      </c>
      <c r="I600" s="92">
        <v>45250</v>
      </c>
      <c r="J600" s="92">
        <v>90250</v>
      </c>
      <c r="K600" s="4"/>
      <c r="L600" s="4"/>
    </row>
    <row r="601" spans="3:12" ht="16.5">
      <c r="C601" s="91" t="s">
        <v>15</v>
      </c>
      <c r="D601" s="159"/>
      <c r="E601" s="92">
        <v>6600</v>
      </c>
      <c r="F601" s="93">
        <v>9252</v>
      </c>
      <c r="G601" s="92">
        <v>2112</v>
      </c>
      <c r="H601" s="92">
        <v>17964</v>
      </c>
      <c r="I601" s="92">
        <v>16951</v>
      </c>
      <c r="J601" s="92">
        <v>34915</v>
      </c>
      <c r="K601" s="4"/>
      <c r="L601" s="4"/>
    </row>
    <row r="602" spans="3:12" ht="16.5">
      <c r="C602" s="91" t="s">
        <v>16</v>
      </c>
      <c r="D602" s="159"/>
      <c r="E602" s="92">
        <v>11530</v>
      </c>
      <c r="F602" s="93">
        <v>8450</v>
      </c>
      <c r="G602" s="92">
        <v>11570</v>
      </c>
      <c r="H602" s="92">
        <v>31550</v>
      </c>
      <c r="I602" s="92">
        <v>0</v>
      </c>
      <c r="J602" s="92">
        <v>31550</v>
      </c>
      <c r="K602" s="4"/>
      <c r="L602" s="4"/>
    </row>
    <row r="603" spans="3:12" ht="22.5">
      <c r="C603" s="106" t="s">
        <v>82</v>
      </c>
      <c r="D603" s="159"/>
      <c r="E603" s="105">
        <v>614408</v>
      </c>
      <c r="F603" s="105">
        <v>793362</v>
      </c>
      <c r="G603" s="105">
        <v>1008519</v>
      </c>
      <c r="H603" s="105">
        <v>2416289</v>
      </c>
      <c r="I603" s="105">
        <v>3820732</v>
      </c>
      <c r="J603" s="105">
        <v>6237021</v>
      </c>
      <c r="K603" s="4"/>
      <c r="L603" s="4"/>
    </row>
    <row r="604" spans="3:12" ht="16.5">
      <c r="C604" s="102"/>
      <c r="D604" s="159" t="s">
        <v>35</v>
      </c>
      <c r="E604" s="92"/>
      <c r="F604" s="93"/>
      <c r="G604" s="92">
        <v>0</v>
      </c>
      <c r="H604" s="92"/>
      <c r="I604" s="92"/>
      <c r="J604" s="92"/>
      <c r="K604" s="4"/>
      <c r="L604" s="4"/>
    </row>
    <row r="605" spans="3:12" ht="16.5">
      <c r="C605" s="91" t="s">
        <v>3</v>
      </c>
      <c r="D605" s="159"/>
      <c r="E605" s="92">
        <v>0</v>
      </c>
      <c r="F605" s="93"/>
      <c r="G605" s="92">
        <v>0</v>
      </c>
      <c r="H605" s="92">
        <v>0</v>
      </c>
      <c r="I605" s="92">
        <v>0</v>
      </c>
      <c r="J605" s="92">
        <v>0</v>
      </c>
      <c r="K605" s="4"/>
      <c r="L605" s="4"/>
    </row>
    <row r="606" spans="3:12" ht="16.5">
      <c r="C606" s="91" t="s">
        <v>22</v>
      </c>
      <c r="D606" s="159"/>
      <c r="E606" s="92">
        <v>0</v>
      </c>
      <c r="F606" s="93"/>
      <c r="G606" s="92">
        <v>0</v>
      </c>
      <c r="H606" s="92">
        <v>0</v>
      </c>
      <c r="I606" s="92">
        <v>0</v>
      </c>
      <c r="J606" s="92">
        <v>0</v>
      </c>
      <c r="K606" s="4"/>
      <c r="L606" s="4"/>
    </row>
    <row r="607" spans="3:12" ht="16.5">
      <c r="C607" s="91" t="s">
        <v>4</v>
      </c>
      <c r="D607" s="159"/>
      <c r="E607" s="92">
        <v>0</v>
      </c>
      <c r="F607" s="93"/>
      <c r="G607" s="92">
        <v>0</v>
      </c>
      <c r="H607" s="92">
        <v>0</v>
      </c>
      <c r="I607" s="92">
        <v>0</v>
      </c>
      <c r="J607" s="92">
        <v>0</v>
      </c>
      <c r="K607" s="4"/>
      <c r="L607" s="4"/>
    </row>
    <row r="608" spans="3:12" ht="16.5">
      <c r="C608" s="91" t="s">
        <v>27</v>
      </c>
      <c r="D608" s="159"/>
      <c r="E608" s="92">
        <v>0</v>
      </c>
      <c r="F608" s="93"/>
      <c r="G608" s="92">
        <v>0</v>
      </c>
      <c r="H608" s="92">
        <v>0</v>
      </c>
      <c r="I608" s="92">
        <v>0</v>
      </c>
      <c r="J608" s="92">
        <v>0</v>
      </c>
      <c r="K608" s="4"/>
      <c r="L608" s="4"/>
    </row>
    <row r="609" spans="3:10" ht="16.5">
      <c r="C609" s="91" t="s">
        <v>5</v>
      </c>
      <c r="D609" s="159"/>
      <c r="E609" s="92">
        <v>0</v>
      </c>
      <c r="F609" s="93"/>
      <c r="G609" s="92">
        <v>0</v>
      </c>
      <c r="H609" s="92">
        <v>0</v>
      </c>
      <c r="I609" s="92">
        <v>0</v>
      </c>
      <c r="J609" s="92">
        <v>0</v>
      </c>
    </row>
    <row r="610" spans="3:10" ht="16.5">
      <c r="C610" s="91" t="s">
        <v>29</v>
      </c>
      <c r="D610" s="159"/>
      <c r="E610" s="92">
        <v>0</v>
      </c>
      <c r="F610" s="93"/>
      <c r="G610" s="92">
        <v>0</v>
      </c>
      <c r="H610" s="92">
        <v>0</v>
      </c>
      <c r="I610" s="92">
        <v>0</v>
      </c>
      <c r="J610" s="92">
        <v>0</v>
      </c>
    </row>
    <row r="611" spans="3:10" ht="16.5">
      <c r="C611" s="91" t="s">
        <v>6</v>
      </c>
      <c r="D611" s="159"/>
      <c r="E611" s="92">
        <v>0</v>
      </c>
      <c r="F611" s="93"/>
      <c r="G611" s="92">
        <v>0</v>
      </c>
      <c r="H611" s="92">
        <v>0</v>
      </c>
      <c r="I611" s="92">
        <v>0</v>
      </c>
      <c r="J611" s="92">
        <v>0</v>
      </c>
    </row>
    <row r="612" spans="3:10" ht="16.5">
      <c r="C612" s="91" t="s">
        <v>23</v>
      </c>
      <c r="D612" s="159"/>
      <c r="E612" s="92">
        <v>0</v>
      </c>
      <c r="F612" s="93"/>
      <c r="G612" s="92">
        <v>0</v>
      </c>
      <c r="H612" s="92">
        <v>0</v>
      </c>
      <c r="I612" s="92">
        <v>0</v>
      </c>
      <c r="J612" s="92">
        <v>0</v>
      </c>
    </row>
    <row r="613" spans="3:10" ht="16.5">
      <c r="C613" s="91" t="s">
        <v>7</v>
      </c>
      <c r="D613" s="159"/>
      <c r="E613" s="92">
        <v>0</v>
      </c>
      <c r="F613" s="93"/>
      <c r="G613" s="92">
        <v>0</v>
      </c>
      <c r="H613" s="92">
        <v>0</v>
      </c>
      <c r="I613" s="92">
        <v>0</v>
      </c>
      <c r="J613" s="92">
        <v>0</v>
      </c>
    </row>
    <row r="614" spans="3:10" ht="16.5">
      <c r="C614" s="91" t="s">
        <v>8</v>
      </c>
      <c r="D614" s="159"/>
      <c r="E614" s="92">
        <v>0</v>
      </c>
      <c r="F614" s="93"/>
      <c r="G614" s="92">
        <v>0</v>
      </c>
      <c r="H614" s="92">
        <v>0</v>
      </c>
      <c r="I614" s="92">
        <v>0</v>
      </c>
      <c r="J614" s="92">
        <v>0</v>
      </c>
    </row>
    <row r="615" spans="3:10" ht="16.5">
      <c r="C615" s="91" t="s">
        <v>9</v>
      </c>
      <c r="D615" s="159"/>
      <c r="E615" s="92">
        <v>0</v>
      </c>
      <c r="F615" s="93"/>
      <c r="G615" s="92">
        <v>0</v>
      </c>
      <c r="H615" s="92">
        <v>0</v>
      </c>
      <c r="I615" s="92">
        <v>0</v>
      </c>
      <c r="J615" s="92">
        <v>0</v>
      </c>
    </row>
    <row r="616" spans="3:10" ht="16.5">
      <c r="C616" s="91" t="s">
        <v>10</v>
      </c>
      <c r="D616" s="159"/>
      <c r="E616" s="92">
        <v>0</v>
      </c>
      <c r="F616" s="93"/>
      <c r="G616" s="92">
        <v>0</v>
      </c>
      <c r="H616" s="92">
        <v>0</v>
      </c>
      <c r="I616" s="92">
        <v>0</v>
      </c>
      <c r="J616" s="92">
        <v>0</v>
      </c>
    </row>
    <row r="617" spans="3:10" ht="16.5">
      <c r="C617" s="91" t="s">
        <v>11</v>
      </c>
      <c r="D617" s="159"/>
      <c r="E617" s="92">
        <v>3558</v>
      </c>
      <c r="F617" s="93">
        <v>4000</v>
      </c>
      <c r="G617" s="92">
        <v>30528</v>
      </c>
      <c r="H617" s="92">
        <v>38086</v>
      </c>
      <c r="I617" s="92">
        <v>62813</v>
      </c>
      <c r="J617" s="92">
        <v>100899</v>
      </c>
    </row>
    <row r="618" spans="3:10" ht="16.5">
      <c r="C618" s="91" t="s">
        <v>28</v>
      </c>
      <c r="D618" s="159"/>
      <c r="E618" s="92">
        <v>0</v>
      </c>
      <c r="F618" s="93"/>
      <c r="G618" s="92">
        <v>0</v>
      </c>
      <c r="H618" s="92">
        <v>0</v>
      </c>
      <c r="I618" s="92">
        <v>0</v>
      </c>
      <c r="J618" s="92">
        <v>0</v>
      </c>
    </row>
    <row r="619" spans="3:10" ht="16.5">
      <c r="C619" s="91" t="s">
        <v>12</v>
      </c>
      <c r="D619" s="159"/>
      <c r="E619" s="92">
        <v>0</v>
      </c>
      <c r="F619" s="93"/>
      <c r="G619" s="92">
        <v>0</v>
      </c>
      <c r="H619" s="92">
        <v>0</v>
      </c>
      <c r="I619" s="92">
        <v>0</v>
      </c>
      <c r="J619" s="92">
        <v>0</v>
      </c>
    </row>
    <row r="620" spans="3:10" ht="16.5">
      <c r="C620" s="91" t="s">
        <v>26</v>
      </c>
      <c r="D620" s="159"/>
      <c r="E620" s="92">
        <v>0</v>
      </c>
      <c r="F620" s="93"/>
      <c r="G620" s="92">
        <v>0</v>
      </c>
      <c r="H620" s="92">
        <v>0</v>
      </c>
      <c r="I620" s="92">
        <v>0</v>
      </c>
      <c r="J620" s="92">
        <v>0</v>
      </c>
    </row>
    <row r="621" spans="3:10" ht="16.5">
      <c r="C621" s="91" t="s">
        <v>13</v>
      </c>
      <c r="D621" s="159"/>
      <c r="E621" s="92">
        <v>0</v>
      </c>
      <c r="F621" s="93"/>
      <c r="G621" s="92">
        <v>0</v>
      </c>
      <c r="H621" s="92">
        <v>0</v>
      </c>
      <c r="I621" s="92">
        <v>0</v>
      </c>
      <c r="J621" s="92">
        <v>0</v>
      </c>
    </row>
    <row r="622" spans="3:10" ht="16.5">
      <c r="C622" s="91" t="s">
        <v>14</v>
      </c>
      <c r="D622" s="159"/>
      <c r="E622" s="92">
        <v>0</v>
      </c>
      <c r="F622" s="93"/>
      <c r="G622" s="92">
        <v>0</v>
      </c>
      <c r="H622" s="92">
        <v>0</v>
      </c>
      <c r="I622" s="92">
        <v>0</v>
      </c>
      <c r="J622" s="92">
        <v>0</v>
      </c>
    </row>
    <row r="623" spans="3:10" ht="16.5">
      <c r="C623" s="91" t="s">
        <v>24</v>
      </c>
      <c r="D623" s="159"/>
      <c r="E623" s="92">
        <v>0</v>
      </c>
      <c r="F623" s="93"/>
      <c r="G623" s="92">
        <v>0</v>
      </c>
      <c r="H623" s="92">
        <v>0</v>
      </c>
      <c r="I623" s="92">
        <v>0</v>
      </c>
      <c r="J623" s="92">
        <v>0</v>
      </c>
    </row>
    <row r="624" spans="3:10" ht="16.5">
      <c r="C624" s="91" t="s">
        <v>25</v>
      </c>
      <c r="D624" s="159"/>
      <c r="E624" s="92">
        <v>0</v>
      </c>
      <c r="F624" s="93"/>
      <c r="G624" s="92">
        <v>0</v>
      </c>
      <c r="H624" s="92">
        <v>0</v>
      </c>
      <c r="I624" s="92">
        <v>0</v>
      </c>
      <c r="J624" s="92">
        <v>0</v>
      </c>
    </row>
    <row r="625" spans="3:10" ht="16.5">
      <c r="C625" s="91" t="s">
        <v>15</v>
      </c>
      <c r="D625" s="159"/>
      <c r="E625" s="92">
        <v>0</v>
      </c>
      <c r="F625" s="93"/>
      <c r="G625" s="92">
        <v>0</v>
      </c>
      <c r="H625" s="92">
        <v>0</v>
      </c>
      <c r="I625" s="92">
        <v>0</v>
      </c>
      <c r="J625" s="92">
        <v>0</v>
      </c>
    </row>
    <row r="626" spans="3:10" ht="16.5">
      <c r="C626" s="91" t="s">
        <v>16</v>
      </c>
      <c r="D626" s="159"/>
      <c r="E626" s="92">
        <v>0</v>
      </c>
      <c r="F626" s="93"/>
      <c r="G626" s="92">
        <v>0</v>
      </c>
      <c r="H626" s="92">
        <v>0</v>
      </c>
      <c r="I626" s="92">
        <v>0</v>
      </c>
      <c r="J626" s="92">
        <v>0</v>
      </c>
    </row>
    <row r="627" spans="3:10" ht="22.5">
      <c r="C627" s="106" t="s">
        <v>82</v>
      </c>
      <c r="D627" s="159"/>
      <c r="E627" s="105">
        <v>3558</v>
      </c>
      <c r="F627" s="105">
        <v>4000</v>
      </c>
      <c r="G627" s="105">
        <v>30528</v>
      </c>
      <c r="H627" s="105">
        <v>38086</v>
      </c>
      <c r="I627" s="105">
        <v>62813</v>
      </c>
      <c r="J627" s="105">
        <v>100899</v>
      </c>
    </row>
    <row r="628" spans="3:10" ht="16.5">
      <c r="C628" s="102"/>
      <c r="D628" s="159" t="s">
        <v>66</v>
      </c>
      <c r="E628" s="92"/>
      <c r="F628" s="93"/>
      <c r="G628" s="92">
        <v>0</v>
      </c>
      <c r="H628" s="92"/>
      <c r="I628" s="92"/>
      <c r="J628" s="92"/>
    </row>
    <row r="629" spans="3:10" ht="16.5">
      <c r="C629" s="91" t="s">
        <v>3</v>
      </c>
      <c r="D629" s="159"/>
      <c r="E629" s="92">
        <v>0</v>
      </c>
      <c r="F629" s="93"/>
      <c r="G629" s="92">
        <v>0</v>
      </c>
      <c r="H629" s="92">
        <v>0</v>
      </c>
      <c r="I629" s="92">
        <v>49500</v>
      </c>
      <c r="J629" s="92">
        <v>49500</v>
      </c>
    </row>
    <row r="630" spans="3:10" ht="16.5">
      <c r="C630" s="91" t="s">
        <v>22</v>
      </c>
      <c r="D630" s="159"/>
      <c r="E630" s="92">
        <v>0</v>
      </c>
      <c r="F630" s="93"/>
      <c r="G630" s="92">
        <v>0</v>
      </c>
      <c r="H630" s="92">
        <v>0</v>
      </c>
      <c r="I630" s="92">
        <v>0</v>
      </c>
      <c r="J630" s="92">
        <v>0</v>
      </c>
    </row>
    <row r="631" spans="3:10" ht="16.5">
      <c r="C631" s="91" t="s">
        <v>4</v>
      </c>
      <c r="D631" s="159"/>
      <c r="E631" s="92">
        <v>2182</v>
      </c>
      <c r="F631" s="93">
        <v>1890</v>
      </c>
      <c r="G631" s="92">
        <v>2663</v>
      </c>
      <c r="H631" s="92">
        <v>6735</v>
      </c>
      <c r="I631" s="92">
        <v>1160</v>
      </c>
      <c r="J631" s="92">
        <v>7895</v>
      </c>
    </row>
    <row r="632" spans="3:10" ht="16.5">
      <c r="C632" s="91" t="s">
        <v>27</v>
      </c>
      <c r="D632" s="159"/>
      <c r="E632" s="92">
        <v>4656</v>
      </c>
      <c r="F632" s="93">
        <v>1732</v>
      </c>
      <c r="G632" s="92">
        <v>3563</v>
      </c>
      <c r="H632" s="92">
        <v>9951</v>
      </c>
      <c r="I632" s="92">
        <v>0</v>
      </c>
      <c r="J632" s="92">
        <v>9951</v>
      </c>
    </row>
    <row r="633" spans="3:10" ht="16.5">
      <c r="C633" s="91" t="s">
        <v>5</v>
      </c>
      <c r="D633" s="159"/>
      <c r="E633" s="92">
        <v>3000</v>
      </c>
      <c r="F633" s="93">
        <v>5000</v>
      </c>
      <c r="G633" s="92">
        <v>2000</v>
      </c>
      <c r="H633" s="92">
        <v>10000</v>
      </c>
      <c r="I633" s="92">
        <v>2600</v>
      </c>
      <c r="J633" s="92">
        <v>12600</v>
      </c>
    </row>
    <row r="634" spans="3:10" ht="16.5">
      <c r="C634" s="91" t="s">
        <v>29</v>
      </c>
      <c r="D634" s="159"/>
      <c r="E634" s="92">
        <v>12482</v>
      </c>
      <c r="F634" s="93">
        <v>16518</v>
      </c>
      <c r="G634" s="92">
        <v>9059</v>
      </c>
      <c r="H634" s="92">
        <v>38059</v>
      </c>
      <c r="I634" s="92">
        <v>4440</v>
      </c>
      <c r="J634" s="92">
        <v>42499</v>
      </c>
    </row>
    <row r="635" spans="3:10" ht="16.5">
      <c r="C635" s="91" t="s">
        <v>6</v>
      </c>
      <c r="D635" s="159"/>
      <c r="E635" s="92">
        <v>37000</v>
      </c>
      <c r="F635" s="93">
        <v>25000</v>
      </c>
      <c r="G635" s="92">
        <v>20500</v>
      </c>
      <c r="H635" s="92">
        <v>82500</v>
      </c>
      <c r="I635" s="92">
        <v>10000</v>
      </c>
      <c r="J635" s="92">
        <v>92500</v>
      </c>
    </row>
    <row r="636" spans="3:10" ht="16.5">
      <c r="C636" s="91" t="s">
        <v>23</v>
      </c>
      <c r="D636" s="159"/>
      <c r="E636" s="92">
        <v>29725</v>
      </c>
      <c r="F636" s="93">
        <v>20000</v>
      </c>
      <c r="G636" s="92">
        <v>23500</v>
      </c>
      <c r="H636" s="92">
        <v>73225</v>
      </c>
      <c r="I636" s="92">
        <v>11600</v>
      </c>
      <c r="J636" s="92">
        <v>84825</v>
      </c>
    </row>
    <row r="637" spans="3:10" ht="16.5">
      <c r="C637" s="91" t="s">
        <v>7</v>
      </c>
      <c r="D637" s="159"/>
      <c r="E637" s="92">
        <v>0</v>
      </c>
      <c r="F637" s="93"/>
      <c r="G637" s="92">
        <v>0</v>
      </c>
      <c r="H637" s="92">
        <v>0</v>
      </c>
      <c r="I637" s="92">
        <v>0</v>
      </c>
      <c r="J637" s="92">
        <v>0</v>
      </c>
    </row>
    <row r="638" spans="3:10" ht="16.5">
      <c r="C638" s="91" t="s">
        <v>8</v>
      </c>
      <c r="D638" s="159"/>
      <c r="E638" s="92">
        <v>1423</v>
      </c>
      <c r="F638" s="93">
        <v>1493</v>
      </c>
      <c r="G638" s="92">
        <v>900</v>
      </c>
      <c r="H638" s="92">
        <v>3816</v>
      </c>
      <c r="I638" s="92">
        <v>2100</v>
      </c>
      <c r="J638" s="92">
        <v>5916</v>
      </c>
    </row>
    <row r="639" spans="3:10" ht="16.5">
      <c r="C639" s="91" t="s">
        <v>9</v>
      </c>
      <c r="D639" s="159"/>
      <c r="E639" s="92">
        <v>0</v>
      </c>
      <c r="F639" s="93"/>
      <c r="G639" s="92">
        <v>0</v>
      </c>
      <c r="H639" s="92">
        <v>0</v>
      </c>
      <c r="I639" s="92">
        <v>0</v>
      </c>
      <c r="J639" s="92">
        <v>0</v>
      </c>
    </row>
    <row r="640" spans="3:10" ht="16.5">
      <c r="C640" s="91" t="s">
        <v>10</v>
      </c>
      <c r="D640" s="159"/>
      <c r="E640" s="92">
        <v>0</v>
      </c>
      <c r="F640" s="93"/>
      <c r="G640" s="92">
        <v>0</v>
      </c>
      <c r="H640" s="92">
        <v>0</v>
      </c>
      <c r="I640" s="92">
        <v>0</v>
      </c>
      <c r="J640" s="92">
        <v>0</v>
      </c>
    </row>
    <row r="641" spans="3:10" ht="16.5">
      <c r="C641" s="91" t="s">
        <v>11</v>
      </c>
      <c r="D641" s="159"/>
      <c r="E641" s="92">
        <v>7295</v>
      </c>
      <c r="F641" s="93">
        <v>202624</v>
      </c>
      <c r="G641" s="92">
        <v>60498</v>
      </c>
      <c r="H641" s="92">
        <v>270417</v>
      </c>
      <c r="I641" s="92">
        <v>62813</v>
      </c>
      <c r="J641" s="92">
        <v>333230</v>
      </c>
    </row>
    <row r="642" spans="3:10" ht="16.5">
      <c r="C642" s="91" t="s">
        <v>28</v>
      </c>
      <c r="D642" s="159"/>
      <c r="E642" s="92">
        <v>15400</v>
      </c>
      <c r="F642" s="93">
        <v>6075</v>
      </c>
      <c r="G642" s="92">
        <v>0</v>
      </c>
      <c r="H642" s="92">
        <v>21475</v>
      </c>
      <c r="I642" s="92">
        <v>9750</v>
      </c>
      <c r="J642" s="92">
        <v>31225</v>
      </c>
    </row>
    <row r="643" spans="3:10" ht="16.5">
      <c r="C643" s="91" t="s">
        <v>12</v>
      </c>
      <c r="D643" s="159"/>
      <c r="E643" s="92">
        <v>4213</v>
      </c>
      <c r="F643" s="93">
        <v>15113</v>
      </c>
      <c r="G643" s="92">
        <v>5675</v>
      </c>
      <c r="H643" s="92">
        <v>25001</v>
      </c>
      <c r="I643" s="92">
        <v>0</v>
      </c>
      <c r="J643" s="92">
        <v>25001</v>
      </c>
    </row>
    <row r="644" spans="3:10" ht="16.5">
      <c r="C644" s="91" t="s">
        <v>26</v>
      </c>
      <c r="D644" s="159"/>
      <c r="E644" s="92">
        <v>0</v>
      </c>
      <c r="F644" s="93"/>
      <c r="G644" s="92">
        <v>0</v>
      </c>
      <c r="H644" s="92">
        <v>0</v>
      </c>
      <c r="I644" s="92">
        <v>0</v>
      </c>
      <c r="J644" s="92">
        <v>0</v>
      </c>
    </row>
    <row r="645" spans="3:10" ht="16.5">
      <c r="C645" s="91" t="s">
        <v>13</v>
      </c>
      <c r="D645" s="159"/>
      <c r="E645" s="92">
        <v>0</v>
      </c>
      <c r="F645" s="93"/>
      <c r="G645" s="92">
        <v>0</v>
      </c>
      <c r="H645" s="92">
        <v>0</v>
      </c>
      <c r="I645" s="92">
        <v>0</v>
      </c>
      <c r="J645" s="92">
        <v>0</v>
      </c>
    </row>
    <row r="646" spans="3:10" ht="16.5">
      <c r="C646" s="91" t="s">
        <v>14</v>
      </c>
      <c r="D646" s="159"/>
      <c r="E646" s="92">
        <v>0</v>
      </c>
      <c r="F646" s="93"/>
      <c r="G646" s="92">
        <v>0</v>
      </c>
      <c r="H646" s="92">
        <v>0</v>
      </c>
      <c r="I646" s="92">
        <v>0</v>
      </c>
      <c r="J646" s="92">
        <v>0</v>
      </c>
    </row>
    <row r="647" spans="3:10" ht="16.5">
      <c r="C647" s="91" t="s">
        <v>24</v>
      </c>
      <c r="D647" s="159"/>
      <c r="E647" s="92">
        <v>0</v>
      </c>
      <c r="F647" s="93"/>
      <c r="G647" s="92">
        <v>0</v>
      </c>
      <c r="H647" s="92">
        <v>0</v>
      </c>
      <c r="I647" s="92">
        <v>0</v>
      </c>
      <c r="J647" s="92">
        <v>0</v>
      </c>
    </row>
    <row r="648" spans="3:10" ht="16.5">
      <c r="C648" s="91" t="s">
        <v>25</v>
      </c>
      <c r="D648" s="159"/>
      <c r="E648" s="92">
        <v>0</v>
      </c>
      <c r="F648" s="93"/>
      <c r="G648" s="92">
        <v>0</v>
      </c>
      <c r="H648" s="92">
        <v>0</v>
      </c>
      <c r="I648" s="92">
        <v>0</v>
      </c>
      <c r="J648" s="92">
        <v>0</v>
      </c>
    </row>
    <row r="649" spans="3:10" ht="16.5">
      <c r="C649" s="91" t="s">
        <v>15</v>
      </c>
      <c r="D649" s="159"/>
      <c r="E649" s="92">
        <v>6600</v>
      </c>
      <c r="F649" s="93">
        <v>9252</v>
      </c>
      <c r="G649" s="92">
        <v>2112</v>
      </c>
      <c r="H649" s="92">
        <v>17964</v>
      </c>
      <c r="I649" s="92">
        <v>16951</v>
      </c>
      <c r="J649" s="92">
        <v>34915</v>
      </c>
    </row>
    <row r="650" spans="3:10" ht="16.5">
      <c r="C650" s="91" t="s">
        <v>16</v>
      </c>
      <c r="D650" s="159"/>
      <c r="E650" s="92">
        <v>0</v>
      </c>
      <c r="F650" s="93"/>
      <c r="G650" s="92">
        <v>0</v>
      </c>
      <c r="H650" s="92">
        <v>0</v>
      </c>
      <c r="I650" s="92">
        <v>0</v>
      </c>
      <c r="J650" s="92">
        <v>0</v>
      </c>
    </row>
    <row r="651" spans="3:10" ht="22.5">
      <c r="C651" s="106" t="s">
        <v>82</v>
      </c>
      <c r="D651" s="159"/>
      <c r="E651" s="105">
        <v>123976</v>
      </c>
      <c r="F651" s="105">
        <v>304697</v>
      </c>
      <c r="G651" s="105">
        <v>130470</v>
      </c>
      <c r="H651" s="105">
        <v>559143</v>
      </c>
      <c r="I651" s="105">
        <v>170914</v>
      </c>
      <c r="J651" s="105">
        <v>730057</v>
      </c>
    </row>
    <row r="652" spans="3:10" ht="16.5">
      <c r="C652" s="102"/>
      <c r="D652" s="159" t="s">
        <v>34</v>
      </c>
      <c r="E652" s="92"/>
      <c r="F652" s="93"/>
      <c r="G652" s="92">
        <v>0</v>
      </c>
      <c r="H652" s="92"/>
      <c r="I652" s="92"/>
      <c r="J652" s="92"/>
    </row>
    <row r="653" spans="3:10" ht="16.5">
      <c r="C653" s="91" t="s">
        <v>3</v>
      </c>
      <c r="D653" s="159"/>
      <c r="E653" s="92">
        <v>0</v>
      </c>
      <c r="F653" s="93"/>
      <c r="G653" s="92">
        <v>0</v>
      </c>
      <c r="H653" s="92">
        <v>0</v>
      </c>
      <c r="I653" s="92">
        <v>16500</v>
      </c>
      <c r="J653" s="92">
        <v>16500</v>
      </c>
    </row>
    <row r="654" spans="3:10" ht="16.5">
      <c r="C654" s="91" t="s">
        <v>22</v>
      </c>
      <c r="D654" s="159"/>
      <c r="E654" s="92">
        <v>0</v>
      </c>
      <c r="F654" s="93"/>
      <c r="G654" s="92">
        <v>0</v>
      </c>
      <c r="H654" s="92">
        <v>0</v>
      </c>
      <c r="I654" s="92">
        <v>0</v>
      </c>
      <c r="J654" s="92">
        <v>0</v>
      </c>
    </row>
    <row r="655" spans="3:10" ht="16.5">
      <c r="C655" s="91" t="s">
        <v>4</v>
      </c>
      <c r="D655" s="159"/>
      <c r="E655" s="92">
        <v>0</v>
      </c>
      <c r="F655" s="93"/>
      <c r="G655" s="92">
        <v>0</v>
      </c>
      <c r="H655" s="92">
        <v>0</v>
      </c>
      <c r="I655" s="92">
        <v>0</v>
      </c>
      <c r="J655" s="92">
        <v>0</v>
      </c>
    </row>
    <row r="656" spans="3:10" ht="16.5">
      <c r="C656" s="91" t="s">
        <v>27</v>
      </c>
      <c r="D656" s="159"/>
      <c r="E656" s="92">
        <v>0</v>
      </c>
      <c r="F656" s="93"/>
      <c r="G656" s="92">
        <v>0</v>
      </c>
      <c r="H656" s="92">
        <v>0</v>
      </c>
      <c r="I656" s="92">
        <v>0</v>
      </c>
      <c r="J656" s="92">
        <v>0</v>
      </c>
    </row>
    <row r="657" spans="3:10" ht="16.5">
      <c r="C657" s="91" t="s">
        <v>5</v>
      </c>
      <c r="D657" s="159"/>
      <c r="E657" s="92">
        <v>2500</v>
      </c>
      <c r="F657" s="93">
        <v>5000</v>
      </c>
      <c r="G657" s="92">
        <v>2200</v>
      </c>
      <c r="H657" s="92">
        <v>9700</v>
      </c>
      <c r="I657" s="92">
        <v>2900</v>
      </c>
      <c r="J657" s="92">
        <v>12600</v>
      </c>
    </row>
    <row r="658" spans="3:10" ht="16.5">
      <c r="C658" s="91" t="s">
        <v>29</v>
      </c>
      <c r="D658" s="159"/>
      <c r="E658" s="92">
        <v>0</v>
      </c>
      <c r="F658" s="93"/>
      <c r="G658" s="92">
        <v>0</v>
      </c>
      <c r="H658" s="92">
        <v>0</v>
      </c>
      <c r="I658" s="92">
        <v>0</v>
      </c>
      <c r="J658" s="92">
        <v>0</v>
      </c>
    </row>
    <row r="659" spans="3:10" ht="16.5">
      <c r="C659" s="91" t="s">
        <v>6</v>
      </c>
      <c r="D659" s="159"/>
      <c r="E659" s="92">
        <v>0</v>
      </c>
      <c r="F659" s="93"/>
      <c r="G659" s="92">
        <v>0</v>
      </c>
      <c r="H659" s="92">
        <v>0</v>
      </c>
      <c r="I659" s="92">
        <v>0</v>
      </c>
      <c r="J659" s="92">
        <v>0</v>
      </c>
    </row>
    <row r="660" spans="3:10" ht="16.5">
      <c r="C660" s="91" t="s">
        <v>23</v>
      </c>
      <c r="D660" s="159"/>
      <c r="E660" s="92">
        <v>0</v>
      </c>
      <c r="F660" s="93"/>
      <c r="G660" s="92">
        <v>0</v>
      </c>
      <c r="H660" s="92">
        <v>0</v>
      </c>
      <c r="I660" s="92">
        <v>0</v>
      </c>
      <c r="J660" s="92">
        <v>0</v>
      </c>
    </row>
    <row r="661" spans="3:10" ht="16.5">
      <c r="C661" s="91" t="s">
        <v>7</v>
      </c>
      <c r="D661" s="159"/>
      <c r="E661" s="92">
        <v>0</v>
      </c>
      <c r="F661" s="93"/>
      <c r="G661" s="92">
        <v>0</v>
      </c>
      <c r="H661" s="92">
        <v>0</v>
      </c>
      <c r="I661" s="92">
        <v>0</v>
      </c>
      <c r="J661" s="92">
        <v>0</v>
      </c>
    </row>
    <row r="662" spans="3:10" ht="16.5">
      <c r="C662" s="91" t="s">
        <v>8</v>
      </c>
      <c r="D662" s="159"/>
      <c r="E662" s="92">
        <v>0</v>
      </c>
      <c r="F662" s="93"/>
      <c r="G662" s="92">
        <v>0</v>
      </c>
      <c r="H662" s="92">
        <v>0</v>
      </c>
      <c r="I662" s="92">
        <v>0</v>
      </c>
      <c r="J662" s="92">
        <v>0</v>
      </c>
    </row>
    <row r="663" spans="3:10" ht="16.5">
      <c r="C663" s="91" t="s">
        <v>9</v>
      </c>
      <c r="D663" s="159"/>
      <c r="E663" s="92">
        <v>0</v>
      </c>
      <c r="F663" s="93"/>
      <c r="G663" s="92">
        <v>0</v>
      </c>
      <c r="H663" s="92">
        <v>0</v>
      </c>
      <c r="I663" s="92">
        <v>0</v>
      </c>
      <c r="J663" s="92">
        <v>0</v>
      </c>
    </row>
    <row r="664" spans="3:10" ht="16.5">
      <c r="C664" s="91" t="s">
        <v>10</v>
      </c>
      <c r="D664" s="159"/>
      <c r="E664" s="92">
        <v>0</v>
      </c>
      <c r="F664" s="93"/>
      <c r="G664" s="92">
        <v>0</v>
      </c>
      <c r="H664" s="92">
        <v>0</v>
      </c>
      <c r="I664" s="92">
        <v>0</v>
      </c>
      <c r="J664" s="92">
        <v>0</v>
      </c>
    </row>
    <row r="665" spans="3:10" ht="16.5">
      <c r="C665" s="91" t="s">
        <v>11</v>
      </c>
      <c r="D665" s="159"/>
      <c r="E665" s="92">
        <v>3558</v>
      </c>
      <c r="F665" s="93">
        <v>41500</v>
      </c>
      <c r="G665" s="92">
        <v>30528</v>
      </c>
      <c r="H665" s="92">
        <v>75586</v>
      </c>
      <c r="I665" s="92">
        <v>62813</v>
      </c>
      <c r="J665" s="92">
        <v>138399</v>
      </c>
    </row>
    <row r="666" spans="3:10" ht="16.5">
      <c r="C666" s="91" t="s">
        <v>28</v>
      </c>
      <c r="D666" s="159"/>
      <c r="E666" s="92">
        <v>0</v>
      </c>
      <c r="F666" s="93"/>
      <c r="G666" s="92">
        <v>0</v>
      </c>
      <c r="H666" s="92">
        <v>0</v>
      </c>
      <c r="I666" s="92">
        <v>0</v>
      </c>
      <c r="J666" s="92">
        <v>0</v>
      </c>
    </row>
    <row r="667" spans="3:10" ht="16.5">
      <c r="C667" s="91" t="s">
        <v>12</v>
      </c>
      <c r="D667" s="159"/>
      <c r="E667" s="92">
        <v>0</v>
      </c>
      <c r="F667" s="93">
        <v>6250</v>
      </c>
      <c r="G667" s="92">
        <v>6250</v>
      </c>
      <c r="H667" s="92">
        <v>12500</v>
      </c>
      <c r="I667" s="92">
        <v>0</v>
      </c>
      <c r="J667" s="92">
        <v>12500</v>
      </c>
    </row>
    <row r="668" spans="3:10" ht="16.5">
      <c r="C668" s="91" t="s">
        <v>26</v>
      </c>
      <c r="D668" s="159"/>
      <c r="E668" s="92">
        <v>5490</v>
      </c>
      <c r="F668" s="93"/>
      <c r="G668" s="92">
        <v>17431</v>
      </c>
      <c r="H668" s="92">
        <v>22921</v>
      </c>
      <c r="I668" s="92">
        <v>0</v>
      </c>
      <c r="J668" s="92">
        <v>22921</v>
      </c>
    </row>
    <row r="669" spans="3:10" ht="16.5">
      <c r="C669" s="91" t="s">
        <v>13</v>
      </c>
      <c r="D669" s="159"/>
      <c r="E669" s="92">
        <v>0</v>
      </c>
      <c r="F669" s="93"/>
      <c r="G669" s="92">
        <v>0</v>
      </c>
      <c r="H669" s="92">
        <v>0</v>
      </c>
      <c r="I669" s="92">
        <v>0</v>
      </c>
      <c r="J669" s="92">
        <v>0</v>
      </c>
    </row>
    <row r="670" spans="3:10" ht="16.5">
      <c r="C670" s="91" t="s">
        <v>14</v>
      </c>
      <c r="D670" s="159"/>
      <c r="E670" s="92">
        <v>0</v>
      </c>
      <c r="F670" s="93"/>
      <c r="G670" s="92">
        <v>0</v>
      </c>
      <c r="H670" s="92">
        <v>0</v>
      </c>
      <c r="I670" s="92">
        <v>0</v>
      </c>
      <c r="J670" s="92">
        <v>0</v>
      </c>
    </row>
    <row r="671" spans="3:10" ht="16.5">
      <c r="C671" s="91" t="s">
        <v>24</v>
      </c>
      <c r="D671" s="159"/>
      <c r="E671" s="92">
        <v>0</v>
      </c>
      <c r="F671" s="93"/>
      <c r="G671" s="92">
        <v>0</v>
      </c>
      <c r="H671" s="92">
        <v>0</v>
      </c>
      <c r="I671" s="92">
        <v>0</v>
      </c>
      <c r="J671" s="92">
        <v>0</v>
      </c>
    </row>
    <row r="672" spans="3:10" ht="16.5">
      <c r="C672" s="91" t="s">
        <v>25</v>
      </c>
      <c r="D672" s="159"/>
      <c r="E672" s="92">
        <v>0</v>
      </c>
      <c r="F672" s="93"/>
      <c r="G672" s="92">
        <v>0</v>
      </c>
      <c r="H672" s="92">
        <v>0</v>
      </c>
      <c r="I672" s="92">
        <v>0</v>
      </c>
      <c r="J672" s="92">
        <v>0</v>
      </c>
    </row>
    <row r="673" spans="3:10" ht="16.5">
      <c r="C673" s="91" t="s">
        <v>15</v>
      </c>
      <c r="D673" s="159"/>
      <c r="E673" s="92">
        <v>0</v>
      </c>
      <c r="F673" s="93"/>
      <c r="G673" s="92">
        <v>0</v>
      </c>
      <c r="H673" s="92">
        <v>0</v>
      </c>
      <c r="I673" s="92">
        <v>0</v>
      </c>
      <c r="J673" s="92">
        <v>0</v>
      </c>
    </row>
    <row r="674" spans="3:10" ht="16.5">
      <c r="C674" s="91" t="s">
        <v>16</v>
      </c>
      <c r="D674" s="159"/>
      <c r="E674" s="92">
        <v>0</v>
      </c>
      <c r="F674" s="93"/>
      <c r="G674" s="92">
        <v>0</v>
      </c>
      <c r="H674" s="92">
        <v>0</v>
      </c>
      <c r="I674" s="92">
        <v>0</v>
      </c>
      <c r="J674" s="92">
        <v>0</v>
      </c>
    </row>
    <row r="675" spans="3:10" ht="22.5">
      <c r="C675" s="106" t="s">
        <v>82</v>
      </c>
      <c r="D675" s="159"/>
      <c r="E675" s="105">
        <v>11548</v>
      </c>
      <c r="F675" s="105">
        <v>52750</v>
      </c>
      <c r="G675" s="105">
        <v>56409</v>
      </c>
      <c r="H675" s="105">
        <v>120707</v>
      </c>
      <c r="I675" s="105">
        <v>82213</v>
      </c>
      <c r="J675" s="105">
        <v>202920</v>
      </c>
    </row>
    <row r="676" spans="3:10" ht="16.5">
      <c r="C676" s="102"/>
      <c r="D676" s="159" t="s">
        <v>67</v>
      </c>
      <c r="E676" s="92"/>
      <c r="F676" s="93"/>
      <c r="G676" s="92">
        <v>0</v>
      </c>
      <c r="H676" s="92"/>
      <c r="I676" s="92"/>
      <c r="J676" s="92"/>
    </row>
    <row r="677" spans="3:10" ht="16.5">
      <c r="C677" s="91" t="s">
        <v>3</v>
      </c>
      <c r="D677" s="159"/>
      <c r="E677" s="92">
        <v>0</v>
      </c>
      <c r="F677" s="93"/>
      <c r="G677" s="92">
        <v>0</v>
      </c>
      <c r="H677" s="92">
        <v>0</v>
      </c>
      <c r="I677" s="92">
        <v>13400</v>
      </c>
      <c r="J677" s="92">
        <v>13400</v>
      </c>
    </row>
    <row r="678" spans="3:10" ht="16.5">
      <c r="C678" s="91" t="s">
        <v>22</v>
      </c>
      <c r="D678" s="159"/>
      <c r="E678" s="92">
        <v>0</v>
      </c>
      <c r="F678" s="93"/>
      <c r="G678" s="92">
        <v>0</v>
      </c>
      <c r="H678" s="92">
        <v>0</v>
      </c>
      <c r="I678" s="92">
        <v>0</v>
      </c>
      <c r="J678" s="92">
        <v>0</v>
      </c>
    </row>
    <row r="679" spans="3:10" ht="16.5">
      <c r="C679" s="91" t="s">
        <v>4</v>
      </c>
      <c r="D679" s="159"/>
      <c r="E679" s="92">
        <v>0</v>
      </c>
      <c r="F679" s="93"/>
      <c r="G679" s="92">
        <v>0</v>
      </c>
      <c r="H679" s="92">
        <v>0</v>
      </c>
      <c r="I679" s="92">
        <v>0</v>
      </c>
      <c r="J679" s="92">
        <v>0</v>
      </c>
    </row>
    <row r="680" spans="3:10" ht="16.5">
      <c r="C680" s="91" t="s">
        <v>27</v>
      </c>
      <c r="D680" s="159"/>
      <c r="E680" s="92">
        <v>0</v>
      </c>
      <c r="F680" s="93"/>
      <c r="G680" s="92">
        <v>0</v>
      </c>
      <c r="H680" s="92">
        <v>0</v>
      </c>
      <c r="I680" s="92">
        <v>0</v>
      </c>
      <c r="J680" s="92">
        <v>0</v>
      </c>
    </row>
    <row r="681" spans="3:10" ht="16.5">
      <c r="C681" s="91" t="s">
        <v>5</v>
      </c>
      <c r="D681" s="159"/>
      <c r="E681" s="92">
        <v>0</v>
      </c>
      <c r="F681" s="93"/>
      <c r="G681" s="92">
        <v>0</v>
      </c>
      <c r="H681" s="92">
        <v>0</v>
      </c>
      <c r="I681" s="92">
        <v>0</v>
      </c>
      <c r="J681" s="92">
        <v>0</v>
      </c>
    </row>
    <row r="682" spans="3:10" ht="16.5">
      <c r="C682" s="91" t="s">
        <v>29</v>
      </c>
      <c r="D682" s="159"/>
      <c r="E682" s="92">
        <v>0</v>
      </c>
      <c r="F682" s="93"/>
      <c r="G682" s="92">
        <v>0</v>
      </c>
      <c r="H682" s="92">
        <v>0</v>
      </c>
      <c r="I682" s="92">
        <v>0</v>
      </c>
      <c r="J682" s="92">
        <v>0</v>
      </c>
    </row>
    <row r="683" spans="3:10" ht="16.5">
      <c r="C683" s="91" t="s">
        <v>6</v>
      </c>
      <c r="D683" s="159"/>
      <c r="E683" s="92">
        <v>0</v>
      </c>
      <c r="F683" s="93"/>
      <c r="G683" s="92">
        <v>0</v>
      </c>
      <c r="H683" s="92">
        <v>0</v>
      </c>
      <c r="I683" s="92">
        <v>0</v>
      </c>
      <c r="J683" s="92">
        <v>0</v>
      </c>
    </row>
    <row r="684" spans="3:10" ht="16.5">
      <c r="C684" s="91" t="s">
        <v>23</v>
      </c>
      <c r="D684" s="159"/>
      <c r="E684" s="92">
        <v>0</v>
      </c>
      <c r="F684" s="93"/>
      <c r="G684" s="92">
        <v>0</v>
      </c>
      <c r="H684" s="92">
        <v>0</v>
      </c>
      <c r="I684" s="92">
        <v>0</v>
      </c>
      <c r="J684" s="92">
        <v>0</v>
      </c>
    </row>
    <row r="685" spans="3:10" ht="16.5">
      <c r="C685" s="91" t="s">
        <v>7</v>
      </c>
      <c r="D685" s="159"/>
      <c r="E685" s="92">
        <v>0</v>
      </c>
      <c r="F685" s="93"/>
      <c r="G685" s="92">
        <v>0</v>
      </c>
      <c r="H685" s="92">
        <v>0</v>
      </c>
      <c r="I685" s="92">
        <v>0</v>
      </c>
      <c r="J685" s="92">
        <v>0</v>
      </c>
    </row>
    <row r="686" spans="3:10" ht="16.5">
      <c r="C686" s="91" t="s">
        <v>8</v>
      </c>
      <c r="D686" s="159"/>
      <c r="E686" s="92">
        <v>0</v>
      </c>
      <c r="F686" s="93"/>
      <c r="G686" s="92">
        <v>0</v>
      </c>
      <c r="H686" s="92">
        <v>0</v>
      </c>
      <c r="I686" s="92">
        <v>0</v>
      </c>
      <c r="J686" s="92">
        <v>0</v>
      </c>
    </row>
    <row r="687" spans="3:10" ht="16.5">
      <c r="C687" s="91" t="s">
        <v>9</v>
      </c>
      <c r="D687" s="159"/>
      <c r="E687" s="92">
        <v>0</v>
      </c>
      <c r="F687" s="93"/>
      <c r="G687" s="92">
        <v>0</v>
      </c>
      <c r="H687" s="92">
        <v>0</v>
      </c>
      <c r="I687" s="92">
        <v>0</v>
      </c>
      <c r="J687" s="92">
        <v>0</v>
      </c>
    </row>
    <row r="688" spans="3:10" ht="16.5">
      <c r="C688" s="91" t="s">
        <v>10</v>
      </c>
      <c r="D688" s="159"/>
      <c r="E688" s="92">
        <v>0</v>
      </c>
      <c r="F688" s="93"/>
      <c r="G688" s="92">
        <v>0</v>
      </c>
      <c r="H688" s="92">
        <v>0</v>
      </c>
      <c r="I688" s="92">
        <v>0</v>
      </c>
      <c r="J688" s="92">
        <v>0</v>
      </c>
    </row>
    <row r="689" spans="3:10" ht="16.5">
      <c r="C689" s="91" t="s">
        <v>11</v>
      </c>
      <c r="D689" s="159"/>
      <c r="E689" s="92">
        <v>3558</v>
      </c>
      <c r="F689" s="93">
        <v>4000</v>
      </c>
      <c r="G689" s="92">
        <v>30528</v>
      </c>
      <c r="H689" s="92">
        <v>38086</v>
      </c>
      <c r="I689" s="92">
        <v>0</v>
      </c>
      <c r="J689" s="92">
        <v>38086</v>
      </c>
    </row>
    <row r="690" spans="3:10" ht="16.5">
      <c r="C690" s="91" t="s">
        <v>28</v>
      </c>
      <c r="D690" s="159"/>
      <c r="E690" s="92">
        <v>0</v>
      </c>
      <c r="F690" s="93"/>
      <c r="G690" s="92">
        <v>0</v>
      </c>
      <c r="H690" s="92">
        <v>0</v>
      </c>
      <c r="I690" s="92">
        <v>0</v>
      </c>
      <c r="J690" s="92">
        <v>0</v>
      </c>
    </row>
    <row r="691" spans="3:10" ht="16.5">
      <c r="C691" s="91" t="s">
        <v>12</v>
      </c>
      <c r="D691" s="159"/>
      <c r="E691" s="92">
        <v>0</v>
      </c>
      <c r="F691" s="93"/>
      <c r="G691" s="92">
        <v>0</v>
      </c>
      <c r="H691" s="92">
        <v>0</v>
      </c>
      <c r="I691" s="92">
        <v>0</v>
      </c>
      <c r="J691" s="92">
        <v>0</v>
      </c>
    </row>
    <row r="692" spans="3:10" ht="16.5">
      <c r="C692" s="91" t="s">
        <v>26</v>
      </c>
      <c r="D692" s="159"/>
      <c r="E692" s="92">
        <v>0</v>
      </c>
      <c r="F692" s="93"/>
      <c r="G692" s="92">
        <v>0</v>
      </c>
      <c r="H692" s="92">
        <v>0</v>
      </c>
      <c r="I692" s="92">
        <v>0</v>
      </c>
      <c r="J692" s="92">
        <v>0</v>
      </c>
    </row>
    <row r="693" spans="3:10" ht="16.5">
      <c r="C693" s="91" t="s">
        <v>13</v>
      </c>
      <c r="D693" s="159"/>
      <c r="E693" s="92">
        <v>0</v>
      </c>
      <c r="F693" s="93"/>
      <c r="G693" s="92">
        <v>0</v>
      </c>
      <c r="H693" s="92">
        <v>0</v>
      </c>
      <c r="I693" s="92">
        <v>0</v>
      </c>
      <c r="J693" s="92">
        <v>0</v>
      </c>
    </row>
    <row r="694" spans="3:10" ht="16.5">
      <c r="C694" s="91" t="s">
        <v>14</v>
      </c>
      <c r="D694" s="159"/>
      <c r="E694" s="92">
        <v>0</v>
      </c>
      <c r="F694" s="93"/>
      <c r="G694" s="92">
        <v>0</v>
      </c>
      <c r="H694" s="92">
        <v>0</v>
      </c>
      <c r="I694" s="92">
        <v>0</v>
      </c>
      <c r="J694" s="92">
        <v>0</v>
      </c>
    </row>
    <row r="695" spans="3:10" ht="16.5">
      <c r="C695" s="91" t="s">
        <v>24</v>
      </c>
      <c r="D695" s="159"/>
      <c r="E695" s="92">
        <v>0</v>
      </c>
      <c r="F695" s="93"/>
      <c r="G695" s="92">
        <v>0</v>
      </c>
      <c r="H695" s="92">
        <v>0</v>
      </c>
      <c r="I695" s="92">
        <v>0</v>
      </c>
      <c r="J695" s="92">
        <v>0</v>
      </c>
    </row>
    <row r="696" spans="3:10" ht="16.5">
      <c r="C696" s="91" t="s">
        <v>25</v>
      </c>
      <c r="D696" s="159"/>
      <c r="E696" s="92">
        <v>0</v>
      </c>
      <c r="F696" s="93"/>
      <c r="G696" s="92">
        <v>0</v>
      </c>
      <c r="H696" s="92">
        <v>0</v>
      </c>
      <c r="I696" s="92">
        <v>0</v>
      </c>
      <c r="J696" s="92">
        <v>0</v>
      </c>
    </row>
    <row r="697" spans="3:10" ht="16.5">
      <c r="C697" s="91" t="s">
        <v>15</v>
      </c>
      <c r="D697" s="159"/>
      <c r="E697" s="92">
        <v>0</v>
      </c>
      <c r="F697" s="93"/>
      <c r="G697" s="92">
        <v>0</v>
      </c>
      <c r="H697" s="92">
        <v>0</v>
      </c>
      <c r="I697" s="92">
        <v>0</v>
      </c>
      <c r="J697" s="92">
        <v>0</v>
      </c>
    </row>
    <row r="698" spans="3:10" ht="16.5">
      <c r="C698" s="91" t="s">
        <v>16</v>
      </c>
      <c r="D698" s="159"/>
      <c r="E698" s="92">
        <v>0</v>
      </c>
      <c r="F698" s="93"/>
      <c r="G698" s="92">
        <v>0</v>
      </c>
      <c r="H698" s="92">
        <v>0</v>
      </c>
      <c r="I698" s="92">
        <v>0</v>
      </c>
      <c r="J698" s="92">
        <v>0</v>
      </c>
    </row>
    <row r="699" spans="3:10" ht="22.5">
      <c r="C699" s="106" t="s">
        <v>82</v>
      </c>
      <c r="D699" s="159"/>
      <c r="E699" s="105">
        <v>3558</v>
      </c>
      <c r="F699" s="105">
        <v>4000</v>
      </c>
      <c r="G699" s="105">
        <v>30528</v>
      </c>
      <c r="H699" s="105">
        <v>38086</v>
      </c>
      <c r="I699" s="105">
        <v>13400</v>
      </c>
      <c r="J699" s="105">
        <v>51486</v>
      </c>
    </row>
    <row r="700" spans="3:10" ht="16.5">
      <c r="C700" s="102"/>
      <c r="D700" s="159" t="s">
        <v>68</v>
      </c>
      <c r="E700" s="92"/>
      <c r="F700" s="93"/>
      <c r="G700" s="92">
        <v>0</v>
      </c>
      <c r="H700" s="92"/>
      <c r="I700" s="92"/>
      <c r="J700" s="92"/>
    </row>
    <row r="701" spans="3:10" ht="16.5">
      <c r="C701" s="91" t="s">
        <v>3</v>
      </c>
      <c r="D701" s="159"/>
      <c r="E701" s="92">
        <v>80116</v>
      </c>
      <c r="F701" s="93">
        <v>26429</v>
      </c>
      <c r="G701" s="92">
        <v>92450</v>
      </c>
      <c r="H701" s="92">
        <v>198995</v>
      </c>
      <c r="I701" s="92">
        <v>13400</v>
      </c>
      <c r="J701" s="92">
        <v>212395</v>
      </c>
    </row>
    <row r="702" spans="3:10" ht="16.5">
      <c r="C702" s="91" t="s">
        <v>22</v>
      </c>
      <c r="D702" s="159"/>
      <c r="E702" s="92">
        <v>13927</v>
      </c>
      <c r="F702" s="93">
        <v>2375</v>
      </c>
      <c r="G702" s="92">
        <v>9700</v>
      </c>
      <c r="H702" s="92">
        <v>26002</v>
      </c>
      <c r="I702" s="92">
        <v>12619</v>
      </c>
      <c r="J702" s="92">
        <v>38621</v>
      </c>
    </row>
    <row r="703" spans="3:10" ht="16.5">
      <c r="C703" s="91" t="s">
        <v>4</v>
      </c>
      <c r="D703" s="159"/>
      <c r="E703" s="92">
        <v>1968719</v>
      </c>
      <c r="F703" s="93">
        <v>45090</v>
      </c>
      <c r="G703" s="92">
        <v>405000</v>
      </c>
      <c r="H703" s="92">
        <v>2418809</v>
      </c>
      <c r="I703" s="92">
        <v>201536</v>
      </c>
      <c r="J703" s="92">
        <v>2620345</v>
      </c>
    </row>
    <row r="704" spans="3:10" ht="16.5">
      <c r="C704" s="91" t="s">
        <v>27</v>
      </c>
      <c r="D704" s="159"/>
      <c r="E704" s="92">
        <v>380261</v>
      </c>
      <c r="F704" s="93">
        <v>64762</v>
      </c>
      <c r="G704" s="92">
        <v>144750</v>
      </c>
      <c r="H704" s="92">
        <v>589773</v>
      </c>
      <c r="I704" s="92">
        <v>123900</v>
      </c>
      <c r="J704" s="92">
        <v>713673</v>
      </c>
    </row>
    <row r="705" spans="3:10" ht="16.5">
      <c r="C705" s="91" t="s">
        <v>5</v>
      </c>
      <c r="D705" s="159"/>
      <c r="E705" s="92">
        <v>0</v>
      </c>
      <c r="F705" s="93"/>
      <c r="G705" s="92">
        <v>0</v>
      </c>
      <c r="H705" s="92">
        <v>0</v>
      </c>
      <c r="I705" s="92">
        <v>0</v>
      </c>
      <c r="J705" s="92">
        <v>0</v>
      </c>
    </row>
    <row r="706" spans="3:10" ht="16.5">
      <c r="C706" s="91" t="s">
        <v>29</v>
      </c>
      <c r="D706" s="159"/>
      <c r="E706" s="92">
        <v>0</v>
      </c>
      <c r="F706" s="93"/>
      <c r="G706" s="92">
        <v>0</v>
      </c>
      <c r="H706" s="92">
        <v>0</v>
      </c>
      <c r="I706" s="92">
        <v>0</v>
      </c>
      <c r="J706" s="92">
        <v>0</v>
      </c>
    </row>
    <row r="707" spans="3:10" ht="16.5">
      <c r="C707" s="91" t="s">
        <v>6</v>
      </c>
      <c r="D707" s="159"/>
      <c r="E707" s="92">
        <v>0</v>
      </c>
      <c r="F707" s="93"/>
      <c r="G707" s="92">
        <v>0</v>
      </c>
      <c r="H707" s="92">
        <v>0</v>
      </c>
      <c r="I707" s="92">
        <v>0</v>
      </c>
      <c r="J707" s="92">
        <v>0</v>
      </c>
    </row>
    <row r="708" spans="3:10" ht="16.5">
      <c r="C708" s="91" t="s">
        <v>23</v>
      </c>
      <c r="D708" s="159"/>
      <c r="E708" s="92">
        <v>0</v>
      </c>
      <c r="F708" s="93"/>
      <c r="G708" s="92">
        <v>0</v>
      </c>
      <c r="H708" s="92">
        <v>0</v>
      </c>
      <c r="I708" s="92">
        <v>0</v>
      </c>
      <c r="J708" s="92">
        <v>0</v>
      </c>
    </row>
    <row r="709" spans="3:10" ht="16.5">
      <c r="C709" s="91" t="s">
        <v>7</v>
      </c>
      <c r="D709" s="159"/>
      <c r="E709" s="92">
        <v>0</v>
      </c>
      <c r="F709" s="93"/>
      <c r="G709" s="92">
        <v>0</v>
      </c>
      <c r="H709" s="92">
        <v>0</v>
      </c>
      <c r="I709" s="92">
        <v>0</v>
      </c>
      <c r="J709" s="92">
        <v>0</v>
      </c>
    </row>
    <row r="710" spans="3:10" ht="16.5">
      <c r="C710" s="91" t="s">
        <v>8</v>
      </c>
      <c r="D710" s="159"/>
      <c r="E710" s="92">
        <v>465646</v>
      </c>
      <c r="F710" s="93">
        <v>266658</v>
      </c>
      <c r="G710" s="92">
        <v>181350</v>
      </c>
      <c r="H710" s="92">
        <v>913654</v>
      </c>
      <c r="I710" s="92">
        <v>80900</v>
      </c>
      <c r="J710" s="92">
        <v>994554</v>
      </c>
    </row>
    <row r="711" spans="3:10" ht="16.5">
      <c r="C711" s="91" t="s">
        <v>9</v>
      </c>
      <c r="D711" s="159"/>
      <c r="E711" s="92">
        <v>120444</v>
      </c>
      <c r="F711" s="93">
        <v>172200</v>
      </c>
      <c r="G711" s="92">
        <v>52006</v>
      </c>
      <c r="H711" s="92">
        <v>344650</v>
      </c>
      <c r="I711" s="92">
        <v>123360</v>
      </c>
      <c r="J711" s="92">
        <v>468010</v>
      </c>
    </row>
    <row r="712" spans="3:10" ht="16.5">
      <c r="C712" s="91" t="s">
        <v>10</v>
      </c>
      <c r="D712" s="159"/>
      <c r="E712" s="92">
        <v>386606</v>
      </c>
      <c r="F712" s="93">
        <v>357702</v>
      </c>
      <c r="G712" s="92">
        <v>255706</v>
      </c>
      <c r="H712" s="92">
        <v>1000014</v>
      </c>
      <c r="I712" s="92">
        <v>530575</v>
      </c>
      <c r="J712" s="92">
        <v>1530589</v>
      </c>
    </row>
    <row r="713" spans="3:10" ht="16.5">
      <c r="C713" s="91" t="s">
        <v>11</v>
      </c>
      <c r="D713" s="159"/>
      <c r="E713" s="92">
        <v>692185</v>
      </c>
      <c r="F713" s="93">
        <v>1848952</v>
      </c>
      <c r="G713" s="92">
        <v>570041</v>
      </c>
      <c r="H713" s="92">
        <v>3111178</v>
      </c>
      <c r="I713" s="92">
        <v>212806</v>
      </c>
      <c r="J713" s="92">
        <v>3323984</v>
      </c>
    </row>
    <row r="714" spans="3:10" ht="16.5">
      <c r="C714" s="91" t="s">
        <v>28</v>
      </c>
      <c r="D714" s="159"/>
      <c r="E714" s="92">
        <v>541000</v>
      </c>
      <c r="F714" s="93">
        <v>255525</v>
      </c>
      <c r="G714" s="92">
        <v>534938</v>
      </c>
      <c r="H714" s="92">
        <v>1331463</v>
      </c>
      <c r="I714" s="92">
        <v>97500</v>
      </c>
      <c r="J714" s="92">
        <v>1428963</v>
      </c>
    </row>
    <row r="715" spans="3:10" ht="16.5">
      <c r="C715" s="91" t="s">
        <v>12</v>
      </c>
      <c r="D715" s="159"/>
      <c r="E715" s="92">
        <v>0</v>
      </c>
      <c r="F715" s="93"/>
      <c r="G715" s="92">
        <v>0</v>
      </c>
      <c r="H715" s="92">
        <v>0</v>
      </c>
      <c r="I715" s="92">
        <v>0</v>
      </c>
      <c r="J715" s="92">
        <v>0</v>
      </c>
    </row>
    <row r="716" spans="3:10" ht="16.5">
      <c r="C716" s="91" t="s">
        <v>26</v>
      </c>
      <c r="D716" s="159"/>
      <c r="E716" s="92">
        <v>0</v>
      </c>
      <c r="F716" s="93"/>
      <c r="G716" s="92">
        <v>0</v>
      </c>
      <c r="H716" s="92">
        <v>0</v>
      </c>
      <c r="I716" s="92">
        <v>0</v>
      </c>
      <c r="J716" s="92">
        <v>0</v>
      </c>
    </row>
    <row r="717" spans="3:10" ht="16.5">
      <c r="C717" s="91" t="s">
        <v>13</v>
      </c>
      <c r="D717" s="159"/>
      <c r="E717" s="92">
        <v>488690</v>
      </c>
      <c r="F717" s="93">
        <v>160760</v>
      </c>
      <c r="G717" s="92">
        <v>69015</v>
      </c>
      <c r="H717" s="92">
        <v>718465</v>
      </c>
      <c r="I717" s="92">
        <v>462550</v>
      </c>
      <c r="J717" s="92">
        <v>1181015</v>
      </c>
    </row>
    <row r="718" spans="3:10" ht="16.5">
      <c r="C718" s="91" t="s">
        <v>14</v>
      </c>
      <c r="D718" s="159"/>
      <c r="E718" s="92">
        <v>0</v>
      </c>
      <c r="F718" s="93"/>
      <c r="G718" s="92">
        <v>0</v>
      </c>
      <c r="H718" s="92">
        <v>0</v>
      </c>
      <c r="I718" s="92">
        <v>0</v>
      </c>
      <c r="J718" s="92">
        <v>0</v>
      </c>
    </row>
    <row r="719" spans="3:10" ht="16.5">
      <c r="C719" s="91" t="s">
        <v>24</v>
      </c>
      <c r="D719" s="159"/>
      <c r="E719" s="92">
        <v>0</v>
      </c>
      <c r="F719" s="93"/>
      <c r="G719" s="92">
        <v>0</v>
      </c>
      <c r="H719" s="92">
        <v>0</v>
      </c>
      <c r="I719" s="92">
        <v>0</v>
      </c>
      <c r="J719" s="92">
        <v>0</v>
      </c>
    </row>
    <row r="720" spans="3:10" ht="16.5">
      <c r="C720" s="91" t="s">
        <v>25</v>
      </c>
      <c r="D720" s="159"/>
      <c r="E720" s="92">
        <v>25000</v>
      </c>
      <c r="F720" s="93">
        <v>6000</v>
      </c>
      <c r="G720" s="92">
        <v>7700</v>
      </c>
      <c r="H720" s="92">
        <v>38700</v>
      </c>
      <c r="I720" s="92">
        <v>8000</v>
      </c>
      <c r="J720" s="92">
        <v>46700</v>
      </c>
    </row>
    <row r="721" spans="3:10" ht="16.5">
      <c r="C721" s="91" t="s">
        <v>15</v>
      </c>
      <c r="D721" s="159"/>
      <c r="E721" s="92">
        <v>17400</v>
      </c>
      <c r="F721" s="93">
        <v>28430</v>
      </c>
      <c r="G721" s="92">
        <v>10398</v>
      </c>
      <c r="H721" s="92">
        <v>56228</v>
      </c>
      <c r="I721" s="92">
        <v>22365</v>
      </c>
      <c r="J721" s="92">
        <v>78593</v>
      </c>
    </row>
    <row r="722" spans="3:10" ht="16.5">
      <c r="C722" s="91" t="s">
        <v>16</v>
      </c>
      <c r="D722" s="159"/>
      <c r="E722" s="92">
        <v>11530</v>
      </c>
      <c r="F722" s="93">
        <v>8450</v>
      </c>
      <c r="G722" s="92">
        <v>11870</v>
      </c>
      <c r="H722" s="92">
        <v>31850</v>
      </c>
      <c r="I722" s="92">
        <v>0</v>
      </c>
      <c r="J722" s="92">
        <v>31850</v>
      </c>
    </row>
    <row r="723" spans="3:10" ht="22.5">
      <c r="C723" s="106" t="s">
        <v>82</v>
      </c>
      <c r="D723" s="159"/>
      <c r="E723" s="105">
        <v>5191524</v>
      </c>
      <c r="F723" s="105">
        <v>3243333</v>
      </c>
      <c r="G723" s="105">
        <v>2344924</v>
      </c>
      <c r="H723" s="105">
        <v>10779781</v>
      </c>
      <c r="I723" s="105">
        <v>1889511</v>
      </c>
      <c r="J723" s="105">
        <v>12669292</v>
      </c>
    </row>
    <row r="724" spans="3:10" ht="16.5">
      <c r="C724" s="102"/>
      <c r="D724" s="159" t="s">
        <v>77</v>
      </c>
      <c r="E724" s="92"/>
      <c r="F724" s="93"/>
      <c r="G724" s="92">
        <v>0</v>
      </c>
      <c r="H724" s="92"/>
      <c r="I724" s="92"/>
      <c r="J724" s="92"/>
    </row>
    <row r="725" spans="3:10" ht="16.5">
      <c r="C725" s="91" t="s">
        <v>3</v>
      </c>
      <c r="D725" s="159"/>
      <c r="E725" s="92">
        <v>307437</v>
      </c>
      <c r="F725" s="93">
        <v>101069</v>
      </c>
      <c r="G725" s="92">
        <v>370978</v>
      </c>
      <c r="H725" s="92">
        <v>779484</v>
      </c>
      <c r="I725" s="92">
        <v>14200</v>
      </c>
      <c r="J725" s="92">
        <v>793684</v>
      </c>
    </row>
    <row r="726" spans="3:10" ht="16.5">
      <c r="C726" s="91" t="s">
        <v>22</v>
      </c>
      <c r="D726" s="159"/>
      <c r="E726" s="92">
        <v>55484</v>
      </c>
      <c r="F726" s="93">
        <v>28496</v>
      </c>
      <c r="G726" s="92">
        <v>42900</v>
      </c>
      <c r="H726" s="92">
        <v>126880</v>
      </c>
      <c r="I726" s="92">
        <v>37518</v>
      </c>
      <c r="J726" s="92">
        <v>164398</v>
      </c>
    </row>
    <row r="727" spans="3:10" ht="16.5">
      <c r="C727" s="91" t="s">
        <v>4</v>
      </c>
      <c r="D727" s="159"/>
      <c r="E727" s="92">
        <v>0</v>
      </c>
      <c r="F727" s="93"/>
      <c r="G727" s="92">
        <v>0</v>
      </c>
      <c r="H727" s="92">
        <v>0</v>
      </c>
      <c r="I727" s="92">
        <v>0</v>
      </c>
      <c r="J727" s="92">
        <v>0</v>
      </c>
    </row>
    <row r="728" spans="3:10" ht="16.5">
      <c r="C728" s="91" t="s">
        <v>27</v>
      </c>
      <c r="D728" s="159"/>
      <c r="E728" s="92">
        <v>0</v>
      </c>
      <c r="F728" s="93"/>
      <c r="G728" s="92">
        <v>0</v>
      </c>
      <c r="H728" s="92">
        <v>0</v>
      </c>
      <c r="I728" s="92">
        <v>0</v>
      </c>
      <c r="J728" s="92">
        <v>0</v>
      </c>
    </row>
    <row r="729" spans="3:10" ht="16.5">
      <c r="C729" s="91" t="s">
        <v>5</v>
      </c>
      <c r="D729" s="159"/>
      <c r="E729" s="92">
        <v>160000</v>
      </c>
      <c r="F729" s="93">
        <v>200000</v>
      </c>
      <c r="G729" s="92">
        <v>43600</v>
      </c>
      <c r="H729" s="92">
        <v>403600</v>
      </c>
      <c r="I729" s="92">
        <v>124400</v>
      </c>
      <c r="J729" s="92">
        <v>528000</v>
      </c>
    </row>
    <row r="730" spans="3:10" ht="16.5">
      <c r="C730" s="91" t="s">
        <v>29</v>
      </c>
      <c r="D730" s="159"/>
      <c r="E730" s="92">
        <v>298815</v>
      </c>
      <c r="F730" s="93">
        <v>184524</v>
      </c>
      <c r="G730" s="92">
        <v>129455</v>
      </c>
      <c r="H730" s="92">
        <v>612794</v>
      </c>
      <c r="I730" s="92">
        <v>68400</v>
      </c>
      <c r="J730" s="92">
        <v>681194</v>
      </c>
    </row>
    <row r="731" spans="3:10" ht="16.5">
      <c r="C731" s="91" t="s">
        <v>6</v>
      </c>
      <c r="D731" s="159"/>
      <c r="E731" s="92">
        <v>578000</v>
      </c>
      <c r="F731" s="93">
        <v>435000</v>
      </c>
      <c r="G731" s="92">
        <v>26000</v>
      </c>
      <c r="H731" s="92">
        <v>1039000</v>
      </c>
      <c r="I731" s="92">
        <v>128000</v>
      </c>
      <c r="J731" s="92">
        <v>1167000</v>
      </c>
    </row>
    <row r="732" spans="3:10" ht="16.5">
      <c r="C732" s="91" t="s">
        <v>23</v>
      </c>
      <c r="D732" s="159"/>
      <c r="E732" s="92">
        <v>129830</v>
      </c>
      <c r="F732" s="93">
        <v>60000</v>
      </c>
      <c r="G732" s="92">
        <v>26500</v>
      </c>
      <c r="H732" s="92">
        <v>216330</v>
      </c>
      <c r="I732" s="92">
        <v>20000</v>
      </c>
      <c r="J732" s="92">
        <v>236330</v>
      </c>
    </row>
    <row r="733" spans="3:10" ht="16.5">
      <c r="C733" s="91" t="s">
        <v>7</v>
      </c>
      <c r="D733" s="159"/>
      <c r="E733" s="92">
        <v>254100</v>
      </c>
      <c r="F733" s="93">
        <v>114400</v>
      </c>
      <c r="G733" s="92">
        <v>59300</v>
      </c>
      <c r="H733" s="92">
        <v>427800</v>
      </c>
      <c r="I733" s="92">
        <v>118000</v>
      </c>
      <c r="J733" s="92">
        <v>545800</v>
      </c>
    </row>
    <row r="734" spans="3:10" ht="16.5">
      <c r="C734" s="91" t="s">
        <v>8</v>
      </c>
      <c r="D734" s="159"/>
      <c r="E734" s="92">
        <v>0</v>
      </c>
      <c r="F734" s="93"/>
      <c r="G734" s="92">
        <v>0</v>
      </c>
      <c r="H734" s="92">
        <v>0</v>
      </c>
      <c r="I734" s="92">
        <v>0</v>
      </c>
      <c r="J734" s="92">
        <v>0</v>
      </c>
    </row>
    <row r="735" spans="3:10" ht="16.5">
      <c r="C735" s="91" t="s">
        <v>9</v>
      </c>
      <c r="D735" s="159"/>
      <c r="E735" s="92">
        <v>0</v>
      </c>
      <c r="F735" s="93"/>
      <c r="G735" s="92">
        <v>0</v>
      </c>
      <c r="H735" s="92">
        <v>0</v>
      </c>
      <c r="I735" s="92">
        <v>0</v>
      </c>
      <c r="J735" s="92">
        <v>0</v>
      </c>
    </row>
    <row r="736" spans="3:10" ht="16.5">
      <c r="C736" s="91" t="s">
        <v>10</v>
      </c>
      <c r="D736" s="159"/>
      <c r="E736" s="92">
        <v>0</v>
      </c>
      <c r="F736" s="93"/>
      <c r="G736" s="92">
        <v>0</v>
      </c>
      <c r="H736" s="92">
        <v>0</v>
      </c>
      <c r="I736" s="92">
        <v>0</v>
      </c>
      <c r="J736" s="92">
        <v>0</v>
      </c>
    </row>
    <row r="737" spans="3:10" ht="16.5">
      <c r="C737" s="91" t="s">
        <v>11</v>
      </c>
      <c r="D737" s="159"/>
      <c r="E737" s="92">
        <v>250470</v>
      </c>
      <c r="F737" s="93">
        <v>25001</v>
      </c>
      <c r="G737" s="92">
        <v>241221</v>
      </c>
      <c r="H737" s="92">
        <v>516692</v>
      </c>
      <c r="I737" s="92">
        <v>103625</v>
      </c>
      <c r="J737" s="92">
        <v>620317</v>
      </c>
    </row>
    <row r="738" spans="3:10" ht="16.5">
      <c r="C738" s="91" t="s">
        <v>28</v>
      </c>
      <c r="D738" s="159"/>
      <c r="E738" s="92">
        <v>54000</v>
      </c>
      <c r="F738" s="93">
        <v>30375</v>
      </c>
      <c r="G738" s="92">
        <v>4686</v>
      </c>
      <c r="H738" s="92">
        <v>89061</v>
      </c>
      <c r="I738" s="92">
        <v>0</v>
      </c>
      <c r="J738" s="92">
        <v>89061</v>
      </c>
    </row>
    <row r="739" spans="3:10" ht="16.5">
      <c r="C739" s="91" t="s">
        <v>12</v>
      </c>
      <c r="D739" s="159"/>
      <c r="E739" s="92">
        <v>35881</v>
      </c>
      <c r="F739" s="93">
        <v>40444</v>
      </c>
      <c r="G739" s="92">
        <v>91175</v>
      </c>
      <c r="H739" s="92">
        <v>167500</v>
      </c>
      <c r="I739" s="92">
        <v>70000</v>
      </c>
      <c r="J739" s="92">
        <v>237500</v>
      </c>
    </row>
    <row r="740" spans="3:10" ht="16.5">
      <c r="C740" s="91" t="s">
        <v>26</v>
      </c>
      <c r="D740" s="159"/>
      <c r="E740" s="92">
        <v>25747</v>
      </c>
      <c r="F740" s="93">
        <v>25682</v>
      </c>
      <c r="G740" s="92">
        <v>30545</v>
      </c>
      <c r="H740" s="92">
        <v>81974</v>
      </c>
      <c r="I740" s="92">
        <v>23733</v>
      </c>
      <c r="J740" s="92">
        <v>105707</v>
      </c>
    </row>
    <row r="741" spans="3:10" ht="16.5">
      <c r="C741" s="91" t="s">
        <v>13</v>
      </c>
      <c r="D741" s="159"/>
      <c r="E741" s="92">
        <v>0</v>
      </c>
      <c r="F741" s="93"/>
      <c r="G741" s="92">
        <v>0</v>
      </c>
      <c r="H741" s="92">
        <v>0</v>
      </c>
      <c r="I741" s="92">
        <v>0</v>
      </c>
      <c r="J741" s="92">
        <v>0</v>
      </c>
    </row>
    <row r="742" spans="3:10" ht="16.5">
      <c r="C742" s="91" t="s">
        <v>14</v>
      </c>
      <c r="D742" s="159"/>
      <c r="E742" s="92">
        <v>23129</v>
      </c>
      <c r="F742" s="93">
        <v>4000</v>
      </c>
      <c r="G742" s="92">
        <v>14248</v>
      </c>
      <c r="H742" s="92">
        <v>41377</v>
      </c>
      <c r="I742" s="92">
        <v>700</v>
      </c>
      <c r="J742" s="92">
        <v>42077</v>
      </c>
    </row>
    <row r="743" spans="3:10" ht="16.5">
      <c r="C743" s="91" t="s">
        <v>24</v>
      </c>
      <c r="D743" s="159"/>
      <c r="E743" s="92">
        <v>10069</v>
      </c>
      <c r="F743" s="93">
        <v>5550</v>
      </c>
      <c r="G743" s="92">
        <v>10000</v>
      </c>
      <c r="H743" s="92">
        <v>25619</v>
      </c>
      <c r="I743" s="92">
        <v>5000</v>
      </c>
      <c r="J743" s="92">
        <v>30619</v>
      </c>
    </row>
    <row r="744" spans="3:10" ht="16.5">
      <c r="C744" s="91" t="s">
        <v>25</v>
      </c>
      <c r="D744" s="159"/>
      <c r="E744" s="92">
        <v>0</v>
      </c>
      <c r="F744" s="93"/>
      <c r="G744" s="92">
        <v>0</v>
      </c>
      <c r="H744" s="92">
        <v>0</v>
      </c>
      <c r="I744" s="92">
        <v>0</v>
      </c>
      <c r="J744" s="92">
        <v>0</v>
      </c>
    </row>
    <row r="745" spans="3:10" ht="16.5">
      <c r="C745" s="91" t="s">
        <v>15</v>
      </c>
      <c r="D745" s="159"/>
      <c r="E745" s="92">
        <v>0</v>
      </c>
      <c r="F745" s="93"/>
      <c r="G745" s="92">
        <v>0</v>
      </c>
      <c r="H745" s="92">
        <v>0</v>
      </c>
      <c r="I745" s="92">
        <v>0</v>
      </c>
      <c r="J745" s="92">
        <v>0</v>
      </c>
    </row>
    <row r="746" spans="3:10" ht="16.5">
      <c r="C746" s="91" t="s">
        <v>16</v>
      </c>
      <c r="D746" s="159"/>
      <c r="E746" s="92">
        <v>0</v>
      </c>
      <c r="F746" s="93"/>
      <c r="G746" s="92">
        <v>0</v>
      </c>
      <c r="H746" s="92">
        <v>0</v>
      </c>
      <c r="I746" s="92">
        <v>0</v>
      </c>
      <c r="J746" s="92">
        <v>0</v>
      </c>
    </row>
    <row r="747" spans="3:10" ht="22.5">
      <c r="C747" s="106" t="s">
        <v>82</v>
      </c>
      <c r="D747" s="159"/>
      <c r="E747" s="105">
        <v>2182962</v>
      </c>
      <c r="F747" s="105">
        <v>1254541</v>
      </c>
      <c r="G747" s="105">
        <v>1090608</v>
      </c>
      <c r="H747" s="105">
        <v>4528111</v>
      </c>
      <c r="I747" s="105">
        <v>713576</v>
      </c>
      <c r="J747" s="105">
        <v>5241687</v>
      </c>
    </row>
    <row r="748" spans="3:10" ht="16.5">
      <c r="C748" s="103"/>
      <c r="D748" s="159" t="s">
        <v>69</v>
      </c>
      <c r="E748" s="92"/>
      <c r="F748" s="93"/>
      <c r="G748" s="92">
        <v>0</v>
      </c>
      <c r="H748" s="92"/>
      <c r="I748" s="92"/>
      <c r="J748" s="92"/>
    </row>
    <row r="749" spans="3:10" ht="16.5">
      <c r="C749" s="91" t="s">
        <v>3</v>
      </c>
      <c r="D749" s="159"/>
      <c r="E749" s="92">
        <v>0</v>
      </c>
      <c r="F749" s="93"/>
      <c r="G749" s="92">
        <v>0</v>
      </c>
      <c r="H749" s="92">
        <v>0</v>
      </c>
      <c r="I749" s="92">
        <v>0</v>
      </c>
      <c r="J749" s="92">
        <v>0</v>
      </c>
    </row>
    <row r="750" spans="3:10" ht="16.5">
      <c r="C750" s="91" t="s">
        <v>22</v>
      </c>
      <c r="D750" s="159"/>
      <c r="E750" s="92">
        <v>0</v>
      </c>
      <c r="F750" s="93"/>
      <c r="G750" s="92">
        <v>0</v>
      </c>
      <c r="H750" s="92">
        <v>0</v>
      </c>
      <c r="I750" s="92">
        <v>0</v>
      </c>
      <c r="J750" s="92">
        <v>0</v>
      </c>
    </row>
    <row r="751" spans="3:10" ht="16.5">
      <c r="C751" s="91" t="s">
        <v>4</v>
      </c>
      <c r="D751" s="159"/>
      <c r="E751" s="92">
        <v>0</v>
      </c>
      <c r="F751" s="93"/>
      <c r="G751" s="92">
        <v>0</v>
      </c>
      <c r="H751" s="92">
        <v>0</v>
      </c>
      <c r="I751" s="92">
        <v>0</v>
      </c>
      <c r="J751" s="92">
        <v>0</v>
      </c>
    </row>
    <row r="752" spans="3:10" ht="16.5">
      <c r="C752" s="91" t="s">
        <v>27</v>
      </c>
      <c r="D752" s="159"/>
      <c r="E752" s="92">
        <v>0</v>
      </c>
      <c r="F752" s="93"/>
      <c r="G752" s="92">
        <v>0</v>
      </c>
      <c r="H752" s="92">
        <v>0</v>
      </c>
      <c r="I752" s="92">
        <v>0</v>
      </c>
      <c r="J752" s="92">
        <v>0</v>
      </c>
    </row>
    <row r="753" spans="3:10" ht="16.5">
      <c r="C753" s="91" t="s">
        <v>5</v>
      </c>
      <c r="D753" s="159"/>
      <c r="E753" s="92">
        <v>0</v>
      </c>
      <c r="F753" s="93"/>
      <c r="G753" s="92">
        <v>0</v>
      </c>
      <c r="H753" s="92">
        <v>0</v>
      </c>
      <c r="I753" s="92">
        <v>0</v>
      </c>
      <c r="J753" s="92">
        <v>0</v>
      </c>
    </row>
    <row r="754" spans="3:10" ht="16.5">
      <c r="C754" s="91" t="s">
        <v>29</v>
      </c>
      <c r="D754" s="159"/>
      <c r="E754" s="92">
        <v>0</v>
      </c>
      <c r="F754" s="93"/>
      <c r="G754" s="92">
        <v>0</v>
      </c>
      <c r="H754" s="92">
        <v>0</v>
      </c>
      <c r="I754" s="92">
        <v>0</v>
      </c>
      <c r="J754" s="92">
        <v>0</v>
      </c>
    </row>
    <row r="755" spans="3:10" ht="16.5">
      <c r="C755" s="91" t="s">
        <v>6</v>
      </c>
      <c r="D755" s="159"/>
      <c r="E755" s="92">
        <v>0</v>
      </c>
      <c r="F755" s="93"/>
      <c r="G755" s="92">
        <v>0</v>
      </c>
      <c r="H755" s="92">
        <v>0</v>
      </c>
      <c r="I755" s="92">
        <v>0</v>
      </c>
      <c r="J755" s="92">
        <v>0</v>
      </c>
    </row>
    <row r="756" spans="3:10" ht="16.5">
      <c r="C756" s="91" t="s">
        <v>23</v>
      </c>
      <c r="D756" s="159"/>
      <c r="E756" s="92">
        <v>0</v>
      </c>
      <c r="F756" s="93"/>
      <c r="G756" s="92">
        <v>0</v>
      </c>
      <c r="H756" s="92">
        <v>0</v>
      </c>
      <c r="I756" s="92">
        <v>0</v>
      </c>
      <c r="J756" s="92">
        <v>0</v>
      </c>
    </row>
    <row r="757" spans="3:10" ht="16.5">
      <c r="C757" s="91" t="s">
        <v>7</v>
      </c>
      <c r="D757" s="159"/>
      <c r="E757" s="92">
        <v>0</v>
      </c>
      <c r="F757" s="93"/>
      <c r="G757" s="92">
        <v>0</v>
      </c>
      <c r="H757" s="92">
        <v>0</v>
      </c>
      <c r="I757" s="92">
        <v>0</v>
      </c>
      <c r="J757" s="92">
        <v>0</v>
      </c>
    </row>
    <row r="758" spans="3:10" ht="16.5">
      <c r="C758" s="91" t="s">
        <v>8</v>
      </c>
      <c r="D758" s="159"/>
      <c r="E758" s="92">
        <v>0</v>
      </c>
      <c r="F758" s="93"/>
      <c r="G758" s="92">
        <v>0</v>
      </c>
      <c r="H758" s="92">
        <v>0</v>
      </c>
      <c r="I758" s="92">
        <v>0</v>
      </c>
      <c r="J758" s="92">
        <v>0</v>
      </c>
    </row>
    <row r="759" spans="3:10" ht="16.5">
      <c r="C759" s="91" t="s">
        <v>9</v>
      </c>
      <c r="D759" s="159"/>
      <c r="E759" s="92">
        <v>61370</v>
      </c>
      <c r="F759" s="93">
        <v>73500</v>
      </c>
      <c r="G759" s="92">
        <v>61592</v>
      </c>
      <c r="H759" s="92">
        <v>196462</v>
      </c>
      <c r="I759" s="92">
        <v>43560</v>
      </c>
      <c r="J759" s="92">
        <v>240022</v>
      </c>
    </row>
    <row r="760" spans="3:10" ht="16.5">
      <c r="C760" s="91" t="s">
        <v>10</v>
      </c>
      <c r="D760" s="159"/>
      <c r="E760" s="92">
        <v>130561</v>
      </c>
      <c r="F760" s="93">
        <v>126381</v>
      </c>
      <c r="G760" s="92">
        <v>83244</v>
      </c>
      <c r="H760" s="92">
        <v>340186</v>
      </c>
      <c r="I760" s="92">
        <v>227045</v>
      </c>
      <c r="J760" s="92">
        <v>567231</v>
      </c>
    </row>
    <row r="761" spans="3:10" ht="16.5">
      <c r="C761" s="91" t="s">
        <v>11</v>
      </c>
      <c r="D761" s="159"/>
      <c r="E761" s="92">
        <v>305452</v>
      </c>
      <c r="F761" s="93">
        <v>144071</v>
      </c>
      <c r="G761" s="92">
        <v>342959</v>
      </c>
      <c r="H761" s="92">
        <v>792482</v>
      </c>
      <c r="I761" s="92">
        <v>38438</v>
      </c>
      <c r="J761" s="92">
        <v>830920</v>
      </c>
    </row>
    <row r="762" spans="3:10" ht="16.5">
      <c r="C762" s="91" t="s">
        <v>28</v>
      </c>
      <c r="D762" s="159"/>
      <c r="E762" s="92">
        <v>102500</v>
      </c>
      <c r="F762" s="93">
        <v>8000</v>
      </c>
      <c r="G762" s="92">
        <v>17575</v>
      </c>
      <c r="H762" s="92">
        <v>128075</v>
      </c>
      <c r="I762" s="92">
        <v>117000</v>
      </c>
      <c r="J762" s="92">
        <v>245075</v>
      </c>
    </row>
    <row r="763" spans="3:10" ht="16.5">
      <c r="C763" s="91" t="s">
        <v>12</v>
      </c>
      <c r="D763" s="159"/>
      <c r="E763" s="92">
        <v>12500</v>
      </c>
      <c r="F763" s="93"/>
      <c r="G763" s="92">
        <v>12500</v>
      </c>
      <c r="H763" s="92">
        <v>25000</v>
      </c>
      <c r="I763" s="92">
        <v>0</v>
      </c>
      <c r="J763" s="92">
        <v>25000</v>
      </c>
    </row>
    <row r="764" spans="3:10" ht="16.5">
      <c r="C764" s="91" t="s">
        <v>26</v>
      </c>
      <c r="D764" s="159"/>
      <c r="E764" s="92">
        <v>51463</v>
      </c>
      <c r="F764" s="93">
        <v>27319</v>
      </c>
      <c r="G764" s="92">
        <v>47041</v>
      </c>
      <c r="H764" s="92">
        <v>125823</v>
      </c>
      <c r="I764" s="92">
        <v>0</v>
      </c>
      <c r="J764" s="92">
        <v>125823</v>
      </c>
    </row>
    <row r="765" spans="3:10" ht="16.5">
      <c r="C765" s="91" t="s">
        <v>13</v>
      </c>
      <c r="D765" s="159"/>
      <c r="E765" s="92">
        <v>64550</v>
      </c>
      <c r="F765" s="93">
        <v>3250</v>
      </c>
      <c r="G765" s="92">
        <v>17750</v>
      </c>
      <c r="H765" s="92">
        <v>85550</v>
      </c>
      <c r="I765" s="92">
        <v>19000</v>
      </c>
      <c r="J765" s="92">
        <v>104550</v>
      </c>
    </row>
    <row r="766" spans="3:10" ht="16.5">
      <c r="C766" s="91" t="s">
        <v>14</v>
      </c>
      <c r="D766" s="159"/>
      <c r="E766" s="92">
        <v>73694</v>
      </c>
      <c r="F766" s="93">
        <v>48000</v>
      </c>
      <c r="G766" s="92">
        <v>47775</v>
      </c>
      <c r="H766" s="92">
        <v>169469</v>
      </c>
      <c r="I766" s="92">
        <v>7500</v>
      </c>
      <c r="J766" s="92">
        <v>176969</v>
      </c>
    </row>
    <row r="767" spans="3:10" ht="16.5">
      <c r="C767" s="91" t="s">
        <v>24</v>
      </c>
      <c r="D767" s="159"/>
      <c r="E767" s="92">
        <v>68438</v>
      </c>
      <c r="F767" s="93">
        <v>27375</v>
      </c>
      <c r="G767" s="92">
        <v>27500</v>
      </c>
      <c r="H767" s="92">
        <v>123313</v>
      </c>
      <c r="I767" s="92">
        <v>71000</v>
      </c>
      <c r="J767" s="92">
        <v>194313</v>
      </c>
    </row>
    <row r="768" spans="3:10" ht="16.5">
      <c r="C768" s="91" t="s">
        <v>25</v>
      </c>
      <c r="D768" s="159"/>
      <c r="E768" s="92">
        <v>66000</v>
      </c>
      <c r="F768" s="93">
        <v>10000</v>
      </c>
      <c r="G768" s="92">
        <v>15500</v>
      </c>
      <c r="H768" s="92">
        <v>91500</v>
      </c>
      <c r="I768" s="92">
        <v>0</v>
      </c>
      <c r="J768" s="92">
        <v>91500</v>
      </c>
    </row>
    <row r="769" spans="3:10" ht="16.5">
      <c r="C769" s="91" t="s">
        <v>15</v>
      </c>
      <c r="D769" s="159"/>
      <c r="E769" s="92">
        <v>0</v>
      </c>
      <c r="F769" s="93"/>
      <c r="G769" s="92">
        <v>0</v>
      </c>
      <c r="H769" s="92">
        <v>0</v>
      </c>
      <c r="I769" s="92">
        <v>0</v>
      </c>
      <c r="J769" s="92">
        <v>0</v>
      </c>
    </row>
    <row r="770" spans="3:10" ht="16.5">
      <c r="C770" s="91" t="s">
        <v>16</v>
      </c>
      <c r="D770" s="159"/>
      <c r="E770" s="92">
        <v>0</v>
      </c>
      <c r="F770" s="93"/>
      <c r="G770" s="92">
        <v>0</v>
      </c>
      <c r="H770" s="92">
        <v>0</v>
      </c>
      <c r="I770" s="92">
        <v>0</v>
      </c>
      <c r="J770" s="92">
        <v>0</v>
      </c>
    </row>
    <row r="771" spans="3:10" ht="22.5">
      <c r="C771" s="106" t="s">
        <v>82</v>
      </c>
      <c r="D771" s="159"/>
      <c r="E771" s="105">
        <v>936528</v>
      </c>
      <c r="F771" s="105">
        <v>467896</v>
      </c>
      <c r="G771" s="105">
        <v>673436</v>
      </c>
      <c r="H771" s="105">
        <v>2077860</v>
      </c>
      <c r="I771" s="105">
        <v>523543</v>
      </c>
      <c r="J771" s="105">
        <v>2601403</v>
      </c>
    </row>
    <row r="772" spans="3:10" ht="13.5" customHeight="1">
      <c r="C772" s="103"/>
      <c r="D772" s="162" t="s">
        <v>70</v>
      </c>
      <c r="E772" s="92"/>
      <c r="F772" s="93"/>
      <c r="G772" s="92">
        <v>0</v>
      </c>
      <c r="H772" s="92"/>
      <c r="I772" s="92"/>
      <c r="J772" s="92"/>
    </row>
    <row r="773" spans="3:10" ht="16.5">
      <c r="C773" s="91" t="s">
        <v>3</v>
      </c>
      <c r="D773" s="162"/>
      <c r="E773" s="92">
        <v>0</v>
      </c>
      <c r="F773" s="93"/>
      <c r="G773" s="92">
        <v>0</v>
      </c>
      <c r="H773" s="92">
        <v>0</v>
      </c>
      <c r="I773" s="92">
        <v>0</v>
      </c>
      <c r="J773" s="92">
        <v>0</v>
      </c>
    </row>
    <row r="774" spans="3:10" ht="16.5">
      <c r="C774" s="91" t="s">
        <v>22</v>
      </c>
      <c r="D774" s="162"/>
      <c r="E774" s="92">
        <v>0</v>
      </c>
      <c r="F774" s="93"/>
      <c r="G774" s="92">
        <v>0</v>
      </c>
      <c r="H774" s="92">
        <v>0</v>
      </c>
      <c r="I774" s="92">
        <v>0</v>
      </c>
      <c r="J774" s="92">
        <v>0</v>
      </c>
    </row>
    <row r="775" spans="3:10" ht="16.5">
      <c r="C775" s="91" t="s">
        <v>4</v>
      </c>
      <c r="D775" s="162"/>
      <c r="E775" s="92">
        <v>568687</v>
      </c>
      <c r="F775" s="93">
        <v>15847</v>
      </c>
      <c r="G775" s="92">
        <v>55849</v>
      </c>
      <c r="H775" s="92">
        <v>640383</v>
      </c>
      <c r="I775" s="92">
        <v>129621</v>
      </c>
      <c r="J775" s="92">
        <v>770004</v>
      </c>
    </row>
    <row r="776" spans="3:10" ht="16.5">
      <c r="C776" s="91" t="s">
        <v>27</v>
      </c>
      <c r="D776" s="162"/>
      <c r="E776" s="92">
        <v>146711</v>
      </c>
      <c r="F776" s="93">
        <v>29812</v>
      </c>
      <c r="G776" s="92">
        <v>92438</v>
      </c>
      <c r="H776" s="92">
        <v>268961</v>
      </c>
      <c r="I776" s="92">
        <v>0</v>
      </c>
      <c r="J776" s="92">
        <v>268961</v>
      </c>
    </row>
    <row r="777" spans="3:10" ht="16.5">
      <c r="C777" s="91" t="s">
        <v>5</v>
      </c>
      <c r="D777" s="162"/>
      <c r="E777" s="92">
        <v>0</v>
      </c>
      <c r="F777" s="93"/>
      <c r="G777" s="92">
        <v>0</v>
      </c>
      <c r="H777" s="92">
        <v>0</v>
      </c>
      <c r="I777" s="92">
        <v>0</v>
      </c>
      <c r="J777" s="92">
        <v>0</v>
      </c>
    </row>
    <row r="778" spans="3:10" ht="16.5">
      <c r="C778" s="91" t="s">
        <v>29</v>
      </c>
      <c r="D778" s="162"/>
      <c r="E778" s="92">
        <v>0</v>
      </c>
      <c r="F778" s="93"/>
      <c r="G778" s="92">
        <v>0</v>
      </c>
      <c r="H778" s="92">
        <v>0</v>
      </c>
      <c r="I778" s="92">
        <v>0</v>
      </c>
      <c r="J778" s="92">
        <v>0</v>
      </c>
    </row>
    <row r="779" spans="3:10" ht="16.5">
      <c r="C779" s="91" t="s">
        <v>6</v>
      </c>
      <c r="D779" s="162"/>
      <c r="E779" s="92">
        <v>0</v>
      </c>
      <c r="F779" s="93"/>
      <c r="G779" s="92">
        <v>0</v>
      </c>
      <c r="H779" s="92">
        <v>0</v>
      </c>
      <c r="I779" s="92">
        <v>0</v>
      </c>
      <c r="J779" s="92">
        <v>0</v>
      </c>
    </row>
    <row r="780" spans="3:10" ht="16.5">
      <c r="C780" s="91" t="s">
        <v>23</v>
      </c>
      <c r="D780" s="162"/>
      <c r="E780" s="92">
        <v>0</v>
      </c>
      <c r="F780" s="93"/>
      <c r="G780" s="92">
        <v>0</v>
      </c>
      <c r="H780" s="92">
        <v>0</v>
      </c>
      <c r="I780" s="92">
        <v>0</v>
      </c>
      <c r="J780" s="92">
        <v>0</v>
      </c>
    </row>
    <row r="781" spans="3:10" ht="16.5">
      <c r="C781" s="91" t="s">
        <v>7</v>
      </c>
      <c r="D781" s="162"/>
      <c r="E781" s="92">
        <v>0</v>
      </c>
      <c r="F781" s="93"/>
      <c r="G781" s="92">
        <v>0</v>
      </c>
      <c r="H781" s="92">
        <v>0</v>
      </c>
      <c r="I781" s="92">
        <v>0</v>
      </c>
      <c r="J781" s="92">
        <v>0</v>
      </c>
    </row>
    <row r="782" spans="3:10" ht="16.5">
      <c r="C782" s="91" t="s">
        <v>8</v>
      </c>
      <c r="D782" s="162"/>
      <c r="E782" s="92">
        <v>145892</v>
      </c>
      <c r="F782" s="93">
        <v>101332</v>
      </c>
      <c r="G782" s="92">
        <v>7313</v>
      </c>
      <c r="H782" s="92">
        <v>254537</v>
      </c>
      <c r="I782" s="92">
        <v>1400</v>
      </c>
      <c r="J782" s="92">
        <v>255937</v>
      </c>
    </row>
    <row r="783" spans="3:10" ht="16.5">
      <c r="C783" s="91" t="s">
        <v>9</v>
      </c>
      <c r="D783" s="162"/>
      <c r="E783" s="92">
        <v>0</v>
      </c>
      <c r="F783" s="93"/>
      <c r="G783" s="92">
        <v>0</v>
      </c>
      <c r="H783" s="92">
        <v>0</v>
      </c>
      <c r="I783" s="92">
        <v>0</v>
      </c>
      <c r="J783" s="92">
        <v>0</v>
      </c>
    </row>
    <row r="784" spans="3:10" ht="16.5">
      <c r="C784" s="91" t="s">
        <v>10</v>
      </c>
      <c r="D784" s="162"/>
      <c r="E784" s="92">
        <v>0</v>
      </c>
      <c r="F784" s="93"/>
      <c r="G784" s="92">
        <v>0</v>
      </c>
      <c r="H784" s="92">
        <v>0</v>
      </c>
      <c r="I784" s="92">
        <v>0</v>
      </c>
      <c r="J784" s="92">
        <v>0</v>
      </c>
    </row>
    <row r="785" spans="3:10" ht="16.5">
      <c r="C785" s="91" t="s">
        <v>11</v>
      </c>
      <c r="D785" s="162"/>
      <c r="E785" s="92">
        <v>0</v>
      </c>
      <c r="F785" s="93"/>
      <c r="G785" s="92">
        <v>0</v>
      </c>
      <c r="H785" s="92">
        <v>0</v>
      </c>
      <c r="I785" s="92">
        <v>0</v>
      </c>
      <c r="J785" s="92">
        <v>0</v>
      </c>
    </row>
    <row r="786" spans="3:10" ht="16.5">
      <c r="C786" s="91" t="s">
        <v>28</v>
      </c>
      <c r="D786" s="162"/>
      <c r="E786" s="92">
        <v>0</v>
      </c>
      <c r="F786" s="93"/>
      <c r="G786" s="92">
        <v>0</v>
      </c>
      <c r="H786" s="92">
        <v>0</v>
      </c>
      <c r="I786" s="92">
        <v>0</v>
      </c>
      <c r="J786" s="92">
        <v>0</v>
      </c>
    </row>
    <row r="787" spans="3:10" ht="16.5">
      <c r="C787" s="91" t="s">
        <v>12</v>
      </c>
      <c r="D787" s="162"/>
      <c r="E787" s="92">
        <v>0</v>
      </c>
      <c r="F787" s="93"/>
      <c r="G787" s="92">
        <v>0</v>
      </c>
      <c r="H787" s="92">
        <v>0</v>
      </c>
      <c r="I787" s="92">
        <v>0</v>
      </c>
      <c r="J787" s="92">
        <v>0</v>
      </c>
    </row>
    <row r="788" spans="3:10" ht="16.5">
      <c r="C788" s="91" t="s">
        <v>26</v>
      </c>
      <c r="D788" s="162"/>
      <c r="E788" s="92">
        <v>0</v>
      </c>
      <c r="F788" s="93"/>
      <c r="G788" s="92">
        <v>0</v>
      </c>
      <c r="H788" s="92">
        <v>0</v>
      </c>
      <c r="I788" s="92">
        <v>0</v>
      </c>
      <c r="J788" s="92">
        <v>0</v>
      </c>
    </row>
    <row r="789" spans="3:10" ht="16.5">
      <c r="C789" s="91" t="s">
        <v>13</v>
      </c>
      <c r="D789" s="162"/>
      <c r="E789" s="92">
        <v>0</v>
      </c>
      <c r="F789" s="93"/>
      <c r="G789" s="92">
        <v>0</v>
      </c>
      <c r="H789" s="92">
        <v>0</v>
      </c>
      <c r="I789" s="92">
        <v>0</v>
      </c>
      <c r="J789" s="92">
        <v>0</v>
      </c>
    </row>
    <row r="790" spans="3:10" ht="16.5">
      <c r="C790" s="91" t="s">
        <v>14</v>
      </c>
      <c r="D790" s="162"/>
      <c r="E790" s="92">
        <v>0</v>
      </c>
      <c r="F790" s="93"/>
      <c r="G790" s="92">
        <v>0</v>
      </c>
      <c r="H790" s="92">
        <v>0</v>
      </c>
      <c r="I790" s="92">
        <v>0</v>
      </c>
      <c r="J790" s="92">
        <v>0</v>
      </c>
    </row>
    <row r="791" spans="3:10" ht="16.5">
      <c r="C791" s="91" t="s">
        <v>24</v>
      </c>
      <c r="D791" s="162"/>
      <c r="E791" s="92">
        <v>0</v>
      </c>
      <c r="F791" s="93"/>
      <c r="G791" s="92">
        <v>0</v>
      </c>
      <c r="H791" s="92">
        <v>0</v>
      </c>
      <c r="I791" s="92">
        <v>0</v>
      </c>
      <c r="J791" s="92">
        <v>0</v>
      </c>
    </row>
    <row r="792" spans="3:10" ht="16.5">
      <c r="C792" s="91" t="s">
        <v>25</v>
      </c>
      <c r="D792" s="162"/>
      <c r="E792" s="92">
        <v>0</v>
      </c>
      <c r="F792" s="93"/>
      <c r="G792" s="92">
        <v>0</v>
      </c>
      <c r="H792" s="92">
        <v>0</v>
      </c>
      <c r="I792" s="92">
        <v>0</v>
      </c>
      <c r="J792" s="92">
        <v>0</v>
      </c>
    </row>
    <row r="793" spans="3:10" ht="16.5">
      <c r="C793" s="91" t="s">
        <v>15</v>
      </c>
      <c r="D793" s="162"/>
      <c r="E793" s="92">
        <v>0</v>
      </c>
      <c r="F793" s="93"/>
      <c r="G793" s="92">
        <v>0</v>
      </c>
      <c r="H793" s="92">
        <v>0</v>
      </c>
      <c r="I793" s="92">
        <v>0</v>
      </c>
      <c r="J793" s="92">
        <v>0</v>
      </c>
    </row>
    <row r="794" spans="3:10" ht="16.5">
      <c r="C794" s="91" t="s">
        <v>16</v>
      </c>
      <c r="D794" s="162"/>
      <c r="E794" s="92">
        <v>0</v>
      </c>
      <c r="F794" s="93"/>
      <c r="G794" s="92">
        <v>0</v>
      </c>
      <c r="H794" s="92">
        <v>0</v>
      </c>
      <c r="I794" s="92">
        <v>0</v>
      </c>
      <c r="J794" s="92">
        <v>0</v>
      </c>
    </row>
    <row r="795" spans="3:10" ht="21" customHeight="1">
      <c r="C795" s="106" t="s">
        <v>82</v>
      </c>
      <c r="D795" s="162"/>
      <c r="E795" s="105">
        <v>861290</v>
      </c>
      <c r="F795" s="105">
        <v>146991</v>
      </c>
      <c r="G795" s="105">
        <v>155600</v>
      </c>
      <c r="H795" s="105">
        <v>1163881</v>
      </c>
      <c r="I795" s="105">
        <v>131021</v>
      </c>
      <c r="J795" s="105">
        <v>1294902</v>
      </c>
    </row>
    <row r="796" spans="3:10" ht="18.75" customHeight="1">
      <c r="C796" s="103"/>
      <c r="D796" s="162" t="s">
        <v>71</v>
      </c>
      <c r="E796" s="92"/>
      <c r="F796" s="93"/>
      <c r="G796" s="92">
        <v>0</v>
      </c>
      <c r="H796" s="92"/>
      <c r="I796" s="92"/>
      <c r="J796" s="92"/>
    </row>
    <row r="797" spans="3:10" ht="16.5">
      <c r="C797" s="91" t="s">
        <v>3</v>
      </c>
      <c r="D797" s="162"/>
      <c r="E797" s="92">
        <v>0</v>
      </c>
      <c r="F797" s="93"/>
      <c r="G797" s="92">
        <v>0</v>
      </c>
      <c r="H797" s="92">
        <v>0</v>
      </c>
      <c r="I797" s="92">
        <v>0</v>
      </c>
      <c r="J797" s="92">
        <v>0</v>
      </c>
    </row>
    <row r="798" spans="3:10" ht="16.5">
      <c r="C798" s="91" t="s">
        <v>22</v>
      </c>
      <c r="D798" s="162"/>
      <c r="E798" s="92">
        <v>0</v>
      </c>
      <c r="F798" s="93"/>
      <c r="G798" s="92">
        <v>0</v>
      </c>
      <c r="H798" s="92">
        <v>0</v>
      </c>
      <c r="I798" s="92">
        <v>0</v>
      </c>
      <c r="J798" s="92">
        <v>0</v>
      </c>
    </row>
    <row r="799" spans="3:10" ht="16.5">
      <c r="C799" s="91" t="s">
        <v>4</v>
      </c>
      <c r="D799" s="162"/>
      <c r="E799" s="92">
        <v>0</v>
      </c>
      <c r="F799" s="93"/>
      <c r="G799" s="92">
        <v>0</v>
      </c>
      <c r="H799" s="92">
        <v>0</v>
      </c>
      <c r="I799" s="92">
        <v>0</v>
      </c>
      <c r="J799" s="92">
        <v>0</v>
      </c>
    </row>
    <row r="800" spans="3:10" ht="16.5">
      <c r="C800" s="91" t="s">
        <v>27</v>
      </c>
      <c r="D800" s="162"/>
      <c r="E800" s="92">
        <v>0</v>
      </c>
      <c r="F800" s="93"/>
      <c r="G800" s="92">
        <v>0</v>
      </c>
      <c r="H800" s="92">
        <v>0</v>
      </c>
      <c r="I800" s="92">
        <v>0</v>
      </c>
      <c r="J800" s="92">
        <v>0</v>
      </c>
    </row>
    <row r="801" spans="3:10" ht="16.5">
      <c r="C801" s="91" t="s">
        <v>5</v>
      </c>
      <c r="D801" s="162"/>
      <c r="E801" s="92">
        <v>50000</v>
      </c>
      <c r="F801" s="93">
        <v>30000</v>
      </c>
      <c r="G801" s="92">
        <v>25000</v>
      </c>
      <c r="H801" s="92">
        <v>105000</v>
      </c>
      <c r="I801" s="92">
        <v>30000</v>
      </c>
      <c r="J801" s="92">
        <v>135000</v>
      </c>
    </row>
    <row r="802" spans="3:10" ht="16.5">
      <c r="C802" s="91" t="s">
        <v>29</v>
      </c>
      <c r="D802" s="162"/>
      <c r="E802" s="92">
        <v>58783</v>
      </c>
      <c r="F802" s="93">
        <v>25137</v>
      </c>
      <c r="G802" s="92">
        <v>31118</v>
      </c>
      <c r="H802" s="92">
        <v>115038</v>
      </c>
      <c r="I802" s="92">
        <v>16815</v>
      </c>
      <c r="J802" s="92">
        <v>131853</v>
      </c>
    </row>
    <row r="803" spans="3:10" ht="16.5">
      <c r="C803" s="91" t="s">
        <v>6</v>
      </c>
      <c r="D803" s="162"/>
      <c r="E803" s="92">
        <v>435000</v>
      </c>
      <c r="F803" s="93">
        <v>165000</v>
      </c>
      <c r="G803" s="92">
        <v>5000</v>
      </c>
      <c r="H803" s="92">
        <v>605000</v>
      </c>
      <c r="I803" s="92">
        <v>20000</v>
      </c>
      <c r="J803" s="92">
        <v>625000</v>
      </c>
    </row>
    <row r="804" spans="3:10" ht="16.5">
      <c r="C804" s="91" t="s">
        <v>23</v>
      </c>
      <c r="D804" s="162"/>
      <c r="E804" s="92">
        <v>129830</v>
      </c>
      <c r="F804" s="93">
        <v>60000</v>
      </c>
      <c r="G804" s="92">
        <v>26500</v>
      </c>
      <c r="H804" s="92">
        <v>216330</v>
      </c>
      <c r="I804" s="92">
        <v>50000</v>
      </c>
      <c r="J804" s="92">
        <v>266330</v>
      </c>
    </row>
    <row r="805" spans="3:10" ht="16.5">
      <c r="C805" s="91" t="s">
        <v>7</v>
      </c>
      <c r="D805" s="162"/>
      <c r="E805" s="92">
        <v>0</v>
      </c>
      <c r="F805" s="93"/>
      <c r="G805" s="92">
        <v>0</v>
      </c>
      <c r="H805" s="92">
        <v>0</v>
      </c>
      <c r="I805" s="92">
        <v>0</v>
      </c>
      <c r="J805" s="92">
        <v>0</v>
      </c>
    </row>
    <row r="806" spans="3:10" ht="16.5">
      <c r="C806" s="91" t="s">
        <v>8</v>
      </c>
      <c r="D806" s="162"/>
      <c r="E806" s="92">
        <v>0</v>
      </c>
      <c r="F806" s="93"/>
      <c r="G806" s="92">
        <v>0</v>
      </c>
      <c r="H806" s="92">
        <v>0</v>
      </c>
      <c r="I806" s="92">
        <v>0</v>
      </c>
      <c r="J806" s="92">
        <v>0</v>
      </c>
    </row>
    <row r="807" spans="3:10" ht="16.5">
      <c r="C807" s="91" t="s">
        <v>9</v>
      </c>
      <c r="D807" s="162"/>
      <c r="E807" s="92">
        <v>0</v>
      </c>
      <c r="F807" s="93"/>
      <c r="G807" s="92">
        <v>0</v>
      </c>
      <c r="H807" s="92">
        <v>0</v>
      </c>
      <c r="I807" s="92">
        <v>0</v>
      </c>
      <c r="J807" s="92">
        <v>0</v>
      </c>
    </row>
    <row r="808" spans="3:10" ht="16.5">
      <c r="C808" s="91" t="s">
        <v>10</v>
      </c>
      <c r="D808" s="162"/>
      <c r="E808" s="92">
        <v>0</v>
      </c>
      <c r="F808" s="93"/>
      <c r="G808" s="92">
        <v>0</v>
      </c>
      <c r="H808" s="92">
        <v>0</v>
      </c>
      <c r="I808" s="92">
        <v>0</v>
      </c>
      <c r="J808" s="92">
        <v>0</v>
      </c>
    </row>
    <row r="809" spans="3:10" ht="16.5">
      <c r="C809" s="91" t="s">
        <v>11</v>
      </c>
      <c r="D809" s="162"/>
      <c r="E809" s="92">
        <v>0</v>
      </c>
      <c r="F809" s="93"/>
      <c r="G809" s="92">
        <v>0</v>
      </c>
      <c r="H809" s="92">
        <v>0</v>
      </c>
      <c r="I809" s="92">
        <v>0</v>
      </c>
      <c r="J809" s="92">
        <v>0</v>
      </c>
    </row>
    <row r="810" spans="3:10" ht="16.5">
      <c r="C810" s="91" t="s">
        <v>28</v>
      </c>
      <c r="D810" s="162"/>
      <c r="E810" s="92">
        <v>0</v>
      </c>
      <c r="F810" s="93"/>
      <c r="G810" s="92">
        <v>0</v>
      </c>
      <c r="H810" s="92">
        <v>0</v>
      </c>
      <c r="I810" s="92">
        <v>0</v>
      </c>
      <c r="J810" s="92">
        <v>0</v>
      </c>
    </row>
    <row r="811" spans="3:10" ht="16.5">
      <c r="C811" s="91" t="s">
        <v>12</v>
      </c>
      <c r="D811" s="162"/>
      <c r="E811" s="92">
        <v>0</v>
      </c>
      <c r="F811" s="93"/>
      <c r="G811" s="92">
        <v>0</v>
      </c>
      <c r="H811" s="92">
        <v>0</v>
      </c>
      <c r="I811" s="92">
        <v>0</v>
      </c>
      <c r="J811" s="92">
        <v>0</v>
      </c>
    </row>
    <row r="812" spans="3:10" ht="16.5">
      <c r="C812" s="91" t="s">
        <v>26</v>
      </c>
      <c r="D812" s="162"/>
      <c r="E812" s="92">
        <v>0</v>
      </c>
      <c r="F812" s="93"/>
      <c r="G812" s="92">
        <v>0</v>
      </c>
      <c r="H812" s="92">
        <v>0</v>
      </c>
      <c r="I812" s="92">
        <v>0</v>
      </c>
      <c r="J812" s="92">
        <v>0</v>
      </c>
    </row>
    <row r="813" spans="3:10" ht="16.5">
      <c r="C813" s="91" t="s">
        <v>13</v>
      </c>
      <c r="D813" s="162"/>
      <c r="E813" s="92">
        <v>0</v>
      </c>
      <c r="F813" s="93"/>
      <c r="G813" s="92">
        <v>0</v>
      </c>
      <c r="H813" s="92">
        <v>0</v>
      </c>
      <c r="I813" s="92">
        <v>0</v>
      </c>
      <c r="J813" s="92">
        <v>0</v>
      </c>
    </row>
    <row r="814" spans="3:10" ht="16.5">
      <c r="C814" s="91" t="s">
        <v>14</v>
      </c>
      <c r="D814" s="162"/>
      <c r="E814" s="92">
        <v>0</v>
      </c>
      <c r="F814" s="93"/>
      <c r="G814" s="92">
        <v>0</v>
      </c>
      <c r="H814" s="92">
        <v>0</v>
      </c>
      <c r="I814" s="92">
        <v>0</v>
      </c>
      <c r="J814" s="92">
        <v>0</v>
      </c>
    </row>
    <row r="815" spans="3:10" ht="16.5">
      <c r="C815" s="91" t="s">
        <v>24</v>
      </c>
      <c r="D815" s="162"/>
      <c r="E815" s="92">
        <v>0</v>
      </c>
      <c r="F815" s="93"/>
      <c r="G815" s="92">
        <v>0</v>
      </c>
      <c r="H815" s="92">
        <v>0</v>
      </c>
      <c r="I815" s="92">
        <v>0</v>
      </c>
      <c r="J815" s="92">
        <v>0</v>
      </c>
    </row>
    <row r="816" spans="3:10" ht="16.5">
      <c r="C816" s="91" t="s">
        <v>25</v>
      </c>
      <c r="D816" s="162"/>
      <c r="E816" s="92">
        <v>0</v>
      </c>
      <c r="F816" s="93"/>
      <c r="G816" s="92">
        <v>0</v>
      </c>
      <c r="H816" s="92">
        <v>0</v>
      </c>
      <c r="I816" s="92">
        <v>0</v>
      </c>
      <c r="J816" s="92">
        <v>0</v>
      </c>
    </row>
    <row r="817" spans="3:10" ht="16.5">
      <c r="C817" s="91" t="s">
        <v>15</v>
      </c>
      <c r="D817" s="162"/>
      <c r="E817" s="92">
        <v>0</v>
      </c>
      <c r="F817" s="93"/>
      <c r="G817" s="92">
        <v>0</v>
      </c>
      <c r="H817" s="92">
        <v>0</v>
      </c>
      <c r="I817" s="92">
        <v>0</v>
      </c>
      <c r="J817" s="92">
        <v>0</v>
      </c>
    </row>
    <row r="818" spans="3:10" ht="16.5">
      <c r="C818" s="91" t="s">
        <v>16</v>
      </c>
      <c r="D818" s="162"/>
      <c r="E818" s="92">
        <v>0</v>
      </c>
      <c r="F818" s="93"/>
      <c r="G818" s="92">
        <v>0</v>
      </c>
      <c r="H818" s="92">
        <v>0</v>
      </c>
      <c r="I818" s="92">
        <v>0</v>
      </c>
      <c r="J818" s="92">
        <v>0</v>
      </c>
    </row>
    <row r="819" spans="3:10" ht="23.25" customHeight="1">
      <c r="C819" s="106" t="s">
        <v>82</v>
      </c>
      <c r="D819" s="162"/>
      <c r="E819" s="105">
        <v>673613</v>
      </c>
      <c r="F819" s="105">
        <v>280137</v>
      </c>
      <c r="G819" s="105">
        <v>87618</v>
      </c>
      <c r="H819" s="105">
        <v>1041368</v>
      </c>
      <c r="I819" s="105">
        <v>116815</v>
      </c>
      <c r="J819" s="105">
        <v>1158183</v>
      </c>
    </row>
    <row r="820" spans="3:10" ht="16.5">
      <c r="C820" s="103"/>
      <c r="D820" s="159" t="s">
        <v>72</v>
      </c>
      <c r="E820" s="92"/>
      <c r="F820" s="93"/>
      <c r="G820" s="92">
        <v>0</v>
      </c>
      <c r="H820" s="92"/>
      <c r="I820" s="92"/>
      <c r="J820" s="92"/>
    </row>
    <row r="821" spans="3:10" ht="16.5">
      <c r="C821" s="91" t="s">
        <v>3</v>
      </c>
      <c r="D821" s="159"/>
      <c r="E821" s="92">
        <v>0</v>
      </c>
      <c r="F821" s="93"/>
      <c r="G821" s="92">
        <v>0</v>
      </c>
      <c r="H821" s="92">
        <v>0</v>
      </c>
      <c r="I821" s="92">
        <v>0</v>
      </c>
      <c r="J821" s="92">
        <v>0</v>
      </c>
    </row>
    <row r="822" spans="3:10" ht="16.5">
      <c r="C822" s="91" t="s">
        <v>22</v>
      </c>
      <c r="D822" s="159"/>
      <c r="E822" s="92">
        <v>0</v>
      </c>
      <c r="F822" s="93"/>
      <c r="G822" s="92">
        <v>0</v>
      </c>
      <c r="H822" s="92">
        <v>0</v>
      </c>
      <c r="I822" s="92">
        <v>0</v>
      </c>
      <c r="J822" s="92">
        <v>0</v>
      </c>
    </row>
    <row r="823" spans="3:10" ht="16.5">
      <c r="C823" s="91" t="s">
        <v>4</v>
      </c>
      <c r="D823" s="159"/>
      <c r="E823" s="92">
        <v>0</v>
      </c>
      <c r="F823" s="93"/>
      <c r="G823" s="92">
        <v>0</v>
      </c>
      <c r="H823" s="92">
        <v>0</v>
      </c>
      <c r="I823" s="92">
        <v>0</v>
      </c>
      <c r="J823" s="92">
        <v>0</v>
      </c>
    </row>
    <row r="824" spans="3:10" ht="16.5">
      <c r="C824" s="91" t="s">
        <v>27</v>
      </c>
      <c r="D824" s="159"/>
      <c r="E824" s="92">
        <v>0</v>
      </c>
      <c r="F824" s="93"/>
      <c r="G824" s="92">
        <v>0</v>
      </c>
      <c r="H824" s="92">
        <v>0</v>
      </c>
      <c r="I824" s="92">
        <v>0</v>
      </c>
      <c r="J824" s="92">
        <v>0</v>
      </c>
    </row>
    <row r="825" spans="3:10" ht="16.5">
      <c r="C825" s="91" t="s">
        <v>5</v>
      </c>
      <c r="D825" s="159"/>
      <c r="E825" s="92">
        <v>0</v>
      </c>
      <c r="F825" s="93"/>
      <c r="G825" s="92">
        <v>0</v>
      </c>
      <c r="H825" s="92">
        <v>0</v>
      </c>
      <c r="I825" s="92">
        <v>0</v>
      </c>
      <c r="J825" s="92">
        <v>0</v>
      </c>
    </row>
    <row r="826" spans="3:10" ht="16.5">
      <c r="C826" s="91" t="s">
        <v>29</v>
      </c>
      <c r="D826" s="159"/>
      <c r="E826" s="92">
        <v>0</v>
      </c>
      <c r="F826" s="93"/>
      <c r="G826" s="92">
        <v>0</v>
      </c>
      <c r="H826" s="92">
        <v>0</v>
      </c>
      <c r="I826" s="92">
        <v>0</v>
      </c>
      <c r="J826" s="92">
        <v>0</v>
      </c>
    </row>
    <row r="827" spans="3:10" ht="16.5">
      <c r="C827" s="91" t="s">
        <v>6</v>
      </c>
      <c r="D827" s="159"/>
      <c r="E827" s="92">
        <v>0</v>
      </c>
      <c r="F827" s="93"/>
      <c r="G827" s="92">
        <v>0</v>
      </c>
      <c r="H827" s="92">
        <v>0</v>
      </c>
      <c r="I827" s="92">
        <v>0</v>
      </c>
      <c r="J827" s="92">
        <v>0</v>
      </c>
    </row>
    <row r="828" spans="3:10" ht="16.5">
      <c r="C828" s="91" t="s">
        <v>23</v>
      </c>
      <c r="D828" s="159"/>
      <c r="E828" s="92">
        <v>0</v>
      </c>
      <c r="F828" s="93"/>
      <c r="G828" s="92">
        <v>0</v>
      </c>
      <c r="H828" s="92">
        <v>0</v>
      </c>
      <c r="I828" s="92">
        <v>0</v>
      </c>
      <c r="J828" s="92">
        <v>0</v>
      </c>
    </row>
    <row r="829" spans="3:10" ht="16.5">
      <c r="C829" s="91" t="s">
        <v>7</v>
      </c>
      <c r="D829" s="159"/>
      <c r="E829" s="92">
        <v>0</v>
      </c>
      <c r="F829" s="93"/>
      <c r="G829" s="92">
        <v>0</v>
      </c>
      <c r="H829" s="92">
        <v>0</v>
      </c>
      <c r="I829" s="92">
        <v>0</v>
      </c>
      <c r="J829" s="92">
        <v>0</v>
      </c>
    </row>
    <row r="830" spans="3:10" ht="16.5">
      <c r="C830" s="91" t="s">
        <v>8</v>
      </c>
      <c r="D830" s="159"/>
      <c r="E830" s="92">
        <v>0</v>
      </c>
      <c r="F830" s="93"/>
      <c r="G830" s="92">
        <v>0</v>
      </c>
      <c r="H830" s="92">
        <v>0</v>
      </c>
      <c r="I830" s="92">
        <v>0</v>
      </c>
      <c r="J830" s="92">
        <v>0</v>
      </c>
    </row>
    <row r="831" spans="3:10" ht="16.5">
      <c r="C831" s="91" t="s">
        <v>9</v>
      </c>
      <c r="D831" s="159"/>
      <c r="E831" s="92">
        <v>0</v>
      </c>
      <c r="F831" s="93"/>
      <c r="G831" s="92">
        <v>0</v>
      </c>
      <c r="H831" s="92">
        <v>0</v>
      </c>
      <c r="I831" s="92">
        <v>0</v>
      </c>
      <c r="J831" s="92">
        <v>0</v>
      </c>
    </row>
    <row r="832" spans="3:10" ht="16.5">
      <c r="C832" s="91" t="s">
        <v>10</v>
      </c>
      <c r="D832" s="159"/>
      <c r="E832" s="92">
        <v>0</v>
      </c>
      <c r="F832" s="93"/>
      <c r="G832" s="92">
        <v>0</v>
      </c>
      <c r="H832" s="92">
        <v>0</v>
      </c>
      <c r="I832" s="92">
        <v>0</v>
      </c>
      <c r="J832" s="92">
        <v>0</v>
      </c>
    </row>
    <row r="833" spans="3:10" ht="16.5">
      <c r="C833" s="91" t="s">
        <v>11</v>
      </c>
      <c r="D833" s="159"/>
      <c r="E833" s="92">
        <v>79955</v>
      </c>
      <c r="F833" s="93">
        <v>516746</v>
      </c>
      <c r="G833" s="92">
        <v>119104</v>
      </c>
      <c r="H833" s="92">
        <v>715805</v>
      </c>
      <c r="I833" s="92">
        <v>313438</v>
      </c>
      <c r="J833" s="92">
        <v>1029243</v>
      </c>
    </row>
    <row r="834" spans="3:10" ht="16.5">
      <c r="C834" s="91" t="s">
        <v>28</v>
      </c>
      <c r="D834" s="159"/>
      <c r="E834" s="92">
        <v>9200</v>
      </c>
      <c r="F834" s="93">
        <v>40750</v>
      </c>
      <c r="G834" s="92">
        <v>1250</v>
      </c>
      <c r="H834" s="92">
        <v>51200</v>
      </c>
      <c r="I834" s="92">
        <v>15600</v>
      </c>
      <c r="J834" s="92">
        <v>66800</v>
      </c>
    </row>
    <row r="835" spans="3:10" ht="16.5">
      <c r="C835" s="91" t="s">
        <v>12</v>
      </c>
      <c r="D835" s="159"/>
      <c r="E835" s="92">
        <v>0</v>
      </c>
      <c r="F835" s="93"/>
      <c r="G835" s="92">
        <v>0</v>
      </c>
      <c r="H835" s="92">
        <v>0</v>
      </c>
      <c r="I835" s="92">
        <v>0</v>
      </c>
      <c r="J835" s="92">
        <v>0</v>
      </c>
    </row>
    <row r="836" spans="3:10" ht="16.5">
      <c r="C836" s="91" t="s">
        <v>26</v>
      </c>
      <c r="D836" s="159"/>
      <c r="E836" s="92">
        <v>0</v>
      </c>
      <c r="F836" s="93"/>
      <c r="G836" s="92">
        <v>0</v>
      </c>
      <c r="H836" s="92">
        <v>0</v>
      </c>
      <c r="I836" s="92">
        <v>0</v>
      </c>
      <c r="J836" s="92">
        <v>0</v>
      </c>
    </row>
    <row r="837" spans="3:10" ht="16.5">
      <c r="C837" s="91" t="s">
        <v>13</v>
      </c>
      <c r="D837" s="159"/>
      <c r="E837" s="92">
        <v>0</v>
      </c>
      <c r="F837" s="93"/>
      <c r="G837" s="92">
        <v>0</v>
      </c>
      <c r="H837" s="92">
        <v>0</v>
      </c>
      <c r="I837" s="92">
        <v>0</v>
      </c>
      <c r="J837" s="92">
        <v>0</v>
      </c>
    </row>
    <row r="838" spans="3:10" ht="16.5">
      <c r="C838" s="91" t="s">
        <v>14</v>
      </c>
      <c r="D838" s="159"/>
      <c r="E838" s="92">
        <v>0</v>
      </c>
      <c r="F838" s="93"/>
      <c r="G838" s="92">
        <v>0</v>
      </c>
      <c r="H838" s="92">
        <v>0</v>
      </c>
      <c r="I838" s="92">
        <v>0</v>
      </c>
      <c r="J838" s="92">
        <v>0</v>
      </c>
    </row>
    <row r="839" spans="3:10" ht="16.5">
      <c r="C839" s="91" t="s">
        <v>24</v>
      </c>
      <c r="D839" s="159"/>
      <c r="E839" s="92">
        <v>0</v>
      </c>
      <c r="F839" s="93"/>
      <c r="G839" s="92">
        <v>0</v>
      </c>
      <c r="H839" s="92">
        <v>0</v>
      </c>
      <c r="I839" s="92">
        <v>0</v>
      </c>
      <c r="J839" s="92">
        <v>0</v>
      </c>
    </row>
    <row r="840" spans="3:10" ht="16.5">
      <c r="C840" s="91" t="s">
        <v>25</v>
      </c>
      <c r="D840" s="159"/>
      <c r="E840" s="92">
        <v>0</v>
      </c>
      <c r="F840" s="93"/>
      <c r="G840" s="92">
        <v>0</v>
      </c>
      <c r="H840" s="92">
        <v>0</v>
      </c>
      <c r="I840" s="92">
        <v>0</v>
      </c>
      <c r="J840" s="92">
        <v>0</v>
      </c>
    </row>
    <row r="841" spans="3:10" ht="16.5">
      <c r="C841" s="91" t="s">
        <v>15</v>
      </c>
      <c r="D841" s="159"/>
      <c r="E841" s="92">
        <v>0</v>
      </c>
      <c r="F841" s="93"/>
      <c r="G841" s="92">
        <v>0</v>
      </c>
      <c r="H841" s="92">
        <v>0</v>
      </c>
      <c r="I841" s="92">
        <v>0</v>
      </c>
      <c r="J841" s="92">
        <v>0</v>
      </c>
    </row>
    <row r="842" spans="3:10" ht="16.5">
      <c r="C842" s="91" t="s">
        <v>16</v>
      </c>
      <c r="D842" s="159"/>
      <c r="E842" s="92">
        <v>0</v>
      </c>
      <c r="F842" s="93"/>
      <c r="G842" s="92">
        <v>0</v>
      </c>
      <c r="H842" s="92">
        <v>0</v>
      </c>
      <c r="I842" s="92">
        <v>0</v>
      </c>
      <c r="J842" s="92">
        <v>0</v>
      </c>
    </row>
    <row r="843" spans="3:10" ht="22.5">
      <c r="C843" s="106" t="s">
        <v>82</v>
      </c>
      <c r="D843" s="159"/>
      <c r="E843" s="105">
        <v>89155</v>
      </c>
      <c r="F843" s="105">
        <v>557496</v>
      </c>
      <c r="G843" s="105">
        <v>120354</v>
      </c>
      <c r="H843" s="105">
        <v>767005</v>
      </c>
      <c r="I843" s="105">
        <v>329038</v>
      </c>
      <c r="J843" s="105">
        <v>1096043</v>
      </c>
    </row>
    <row r="844" spans="3:10" ht="15" customHeight="1">
      <c r="C844" s="103"/>
      <c r="D844" s="159" t="s">
        <v>73</v>
      </c>
      <c r="E844" s="92"/>
      <c r="F844" s="93"/>
      <c r="G844" s="92">
        <v>0</v>
      </c>
      <c r="H844" s="92"/>
      <c r="I844" s="92"/>
      <c r="J844" s="92"/>
    </row>
    <row r="845" spans="3:10" ht="18" customHeight="1">
      <c r="C845" s="91" t="s">
        <v>3</v>
      </c>
      <c r="D845" s="159"/>
      <c r="E845" s="92">
        <v>141380</v>
      </c>
      <c r="F845" s="93">
        <v>105074</v>
      </c>
      <c r="G845" s="92">
        <v>375100</v>
      </c>
      <c r="H845" s="92">
        <v>621554</v>
      </c>
      <c r="I845" s="92">
        <v>18500</v>
      </c>
      <c r="J845" s="92">
        <v>640054</v>
      </c>
    </row>
    <row r="846" spans="3:10" ht="16.5">
      <c r="C846" s="91" t="s">
        <v>22</v>
      </c>
      <c r="D846" s="159"/>
      <c r="E846" s="92">
        <v>27765</v>
      </c>
      <c r="F846" s="93">
        <v>18997</v>
      </c>
      <c r="G846" s="92">
        <v>20200</v>
      </c>
      <c r="H846" s="92">
        <v>66962</v>
      </c>
      <c r="I846" s="92">
        <v>38638</v>
      </c>
      <c r="J846" s="92">
        <v>105600</v>
      </c>
    </row>
    <row r="847" spans="3:10" ht="16.5">
      <c r="C847" s="91" t="s">
        <v>4</v>
      </c>
      <c r="D847" s="159"/>
      <c r="E847" s="92">
        <v>0</v>
      </c>
      <c r="F847" s="93"/>
      <c r="G847" s="92">
        <v>0</v>
      </c>
      <c r="H847" s="92">
        <v>0</v>
      </c>
      <c r="I847" s="92">
        <v>0</v>
      </c>
      <c r="J847" s="92">
        <v>0</v>
      </c>
    </row>
    <row r="848" spans="3:10" ht="16.5">
      <c r="C848" s="91" t="s">
        <v>27</v>
      </c>
      <c r="D848" s="159"/>
      <c r="E848" s="92">
        <v>0</v>
      </c>
      <c r="F848" s="93"/>
      <c r="G848" s="92">
        <v>0</v>
      </c>
      <c r="H848" s="92">
        <v>0</v>
      </c>
      <c r="I848" s="92">
        <v>0</v>
      </c>
      <c r="J848" s="92">
        <v>0</v>
      </c>
    </row>
    <row r="849" spans="3:10" ht="16.5">
      <c r="C849" s="91" t="s">
        <v>5</v>
      </c>
      <c r="D849" s="159"/>
      <c r="E849" s="92">
        <v>0</v>
      </c>
      <c r="F849" s="93"/>
      <c r="G849" s="92">
        <v>0</v>
      </c>
      <c r="H849" s="92">
        <v>0</v>
      </c>
      <c r="I849" s="92">
        <v>0</v>
      </c>
      <c r="J849" s="92">
        <v>0</v>
      </c>
    </row>
    <row r="850" spans="3:10" ht="16.5">
      <c r="C850" s="91" t="s">
        <v>29</v>
      </c>
      <c r="D850" s="159"/>
      <c r="E850" s="92">
        <v>0</v>
      </c>
      <c r="F850" s="93"/>
      <c r="G850" s="92">
        <v>0</v>
      </c>
      <c r="H850" s="92">
        <v>0</v>
      </c>
      <c r="I850" s="92">
        <v>0</v>
      </c>
      <c r="J850" s="92">
        <v>0</v>
      </c>
    </row>
    <row r="851" spans="3:10" ht="16.5">
      <c r="C851" s="91" t="s">
        <v>6</v>
      </c>
      <c r="D851" s="159"/>
      <c r="E851" s="92">
        <v>0</v>
      </c>
      <c r="F851" s="93"/>
      <c r="G851" s="92">
        <v>0</v>
      </c>
      <c r="H851" s="92">
        <v>0</v>
      </c>
      <c r="I851" s="92">
        <v>0</v>
      </c>
      <c r="J851" s="92">
        <v>0</v>
      </c>
    </row>
    <row r="852" spans="3:10" ht="16.5">
      <c r="C852" s="91" t="s">
        <v>23</v>
      </c>
      <c r="D852" s="159"/>
      <c r="E852" s="92">
        <v>0</v>
      </c>
      <c r="F852" s="93"/>
      <c r="G852" s="92">
        <v>0</v>
      </c>
      <c r="H852" s="92">
        <v>0</v>
      </c>
      <c r="I852" s="92">
        <v>0</v>
      </c>
      <c r="J852" s="92">
        <v>0</v>
      </c>
    </row>
    <row r="853" spans="3:10" ht="16.5">
      <c r="C853" s="91" t="s">
        <v>7</v>
      </c>
      <c r="D853" s="159"/>
      <c r="E853" s="92">
        <v>188300</v>
      </c>
      <c r="F853" s="93">
        <v>82800</v>
      </c>
      <c r="G853" s="92">
        <v>86600</v>
      </c>
      <c r="H853" s="92">
        <v>357700</v>
      </c>
      <c r="I853" s="92">
        <v>77900</v>
      </c>
      <c r="J853" s="92">
        <v>435600</v>
      </c>
    </row>
    <row r="854" spans="3:10" ht="16.5">
      <c r="C854" s="91" t="s">
        <v>8</v>
      </c>
      <c r="D854" s="159"/>
      <c r="E854" s="92">
        <v>0</v>
      </c>
      <c r="F854" s="93"/>
      <c r="G854" s="92">
        <v>0</v>
      </c>
      <c r="H854" s="92">
        <v>0</v>
      </c>
      <c r="I854" s="92">
        <v>0</v>
      </c>
      <c r="J854" s="92">
        <v>0</v>
      </c>
    </row>
    <row r="855" spans="3:10" ht="16.5">
      <c r="C855" s="91" t="s">
        <v>9</v>
      </c>
      <c r="D855" s="159"/>
      <c r="E855" s="92">
        <v>0</v>
      </c>
      <c r="F855" s="93"/>
      <c r="G855" s="92">
        <v>0</v>
      </c>
      <c r="H855" s="92">
        <v>0</v>
      </c>
      <c r="I855" s="92">
        <v>0</v>
      </c>
      <c r="J855" s="92">
        <v>0</v>
      </c>
    </row>
    <row r="856" spans="3:10" ht="16.5">
      <c r="C856" s="91" t="s">
        <v>10</v>
      </c>
      <c r="D856" s="159"/>
      <c r="E856" s="92">
        <v>0</v>
      </c>
      <c r="F856" s="93"/>
      <c r="G856" s="92">
        <v>0</v>
      </c>
      <c r="H856" s="92">
        <v>0</v>
      </c>
      <c r="I856" s="92">
        <v>0</v>
      </c>
      <c r="J856" s="92">
        <v>0</v>
      </c>
    </row>
    <row r="857" spans="3:10" ht="16.5">
      <c r="C857" s="91" t="s">
        <v>11</v>
      </c>
      <c r="D857" s="159"/>
      <c r="E857" s="92">
        <v>0</v>
      </c>
      <c r="F857" s="93"/>
      <c r="G857" s="92">
        <v>0</v>
      </c>
      <c r="H857" s="92">
        <v>0</v>
      </c>
      <c r="I857" s="92">
        <v>0</v>
      </c>
      <c r="J857" s="92">
        <v>0</v>
      </c>
    </row>
    <row r="858" spans="3:10" ht="16.5">
      <c r="C858" s="91" t="s">
        <v>28</v>
      </c>
      <c r="D858" s="159"/>
      <c r="E858" s="92">
        <v>0</v>
      </c>
      <c r="F858" s="93"/>
      <c r="G858" s="92">
        <v>0</v>
      </c>
      <c r="H858" s="92">
        <v>0</v>
      </c>
      <c r="I858" s="92">
        <v>0</v>
      </c>
      <c r="J858" s="92">
        <v>0</v>
      </c>
    </row>
    <row r="859" spans="3:10" ht="16.5">
      <c r="C859" s="91" t="s">
        <v>12</v>
      </c>
      <c r="D859" s="159"/>
      <c r="E859" s="92">
        <v>0</v>
      </c>
      <c r="F859" s="93"/>
      <c r="G859" s="92">
        <v>0</v>
      </c>
      <c r="H859" s="92">
        <v>0</v>
      </c>
      <c r="I859" s="92">
        <v>0</v>
      </c>
      <c r="J859" s="92">
        <v>0</v>
      </c>
    </row>
    <row r="860" spans="3:10" ht="16.5">
      <c r="C860" s="91" t="s">
        <v>26</v>
      </c>
      <c r="D860" s="159"/>
      <c r="E860" s="92">
        <v>0</v>
      </c>
      <c r="F860" s="93"/>
      <c r="G860" s="92">
        <v>0</v>
      </c>
      <c r="H860" s="92">
        <v>0</v>
      </c>
      <c r="I860" s="92">
        <v>0</v>
      </c>
      <c r="J860" s="92">
        <v>0</v>
      </c>
    </row>
    <row r="861" spans="3:10" ht="16.5">
      <c r="C861" s="91" t="s">
        <v>13</v>
      </c>
      <c r="D861" s="159"/>
      <c r="E861" s="92">
        <v>0</v>
      </c>
      <c r="F861" s="93"/>
      <c r="G861" s="92">
        <v>0</v>
      </c>
      <c r="H861" s="92">
        <v>0</v>
      </c>
      <c r="I861" s="92">
        <v>0</v>
      </c>
      <c r="J861" s="92">
        <v>0</v>
      </c>
    </row>
    <row r="862" spans="3:10" ht="16.5">
      <c r="C862" s="91" t="s">
        <v>14</v>
      </c>
      <c r="D862" s="159"/>
      <c r="E862" s="92">
        <v>0</v>
      </c>
      <c r="F862" s="93"/>
      <c r="G862" s="92">
        <v>0</v>
      </c>
      <c r="H862" s="92">
        <v>0</v>
      </c>
      <c r="I862" s="92">
        <v>0</v>
      </c>
      <c r="J862" s="92">
        <v>0</v>
      </c>
    </row>
    <row r="863" spans="3:10" ht="16.5">
      <c r="C863" s="91" t="s">
        <v>24</v>
      </c>
      <c r="D863" s="159"/>
      <c r="E863" s="92">
        <v>0</v>
      </c>
      <c r="F863" s="93"/>
      <c r="G863" s="92">
        <v>0</v>
      </c>
      <c r="H863" s="92">
        <v>0</v>
      </c>
      <c r="I863" s="92">
        <v>0</v>
      </c>
      <c r="J863" s="92">
        <v>0</v>
      </c>
    </row>
    <row r="864" spans="3:10" ht="16.5">
      <c r="C864" s="91" t="s">
        <v>25</v>
      </c>
      <c r="D864" s="159"/>
      <c r="E864" s="92">
        <v>0</v>
      </c>
      <c r="F864" s="93"/>
      <c r="G864" s="92">
        <v>0</v>
      </c>
      <c r="H864" s="92">
        <v>0</v>
      </c>
      <c r="I864" s="92">
        <v>0</v>
      </c>
      <c r="J864" s="92">
        <v>0</v>
      </c>
    </row>
    <row r="865" spans="3:10" ht="16.5">
      <c r="C865" s="91" t="s">
        <v>15</v>
      </c>
      <c r="D865" s="159"/>
      <c r="E865" s="92">
        <v>43440</v>
      </c>
      <c r="F865" s="93">
        <v>76602</v>
      </c>
      <c r="G865" s="92">
        <v>19260</v>
      </c>
      <c r="H865" s="92">
        <v>139302</v>
      </c>
      <c r="I865" s="92">
        <v>56715</v>
      </c>
      <c r="J865" s="92">
        <v>196017</v>
      </c>
    </row>
    <row r="866" spans="3:10" ht="16.5">
      <c r="C866" s="91" t="s">
        <v>16</v>
      </c>
      <c r="D866" s="159"/>
      <c r="E866" s="92">
        <v>34970</v>
      </c>
      <c r="F866" s="93">
        <v>33820</v>
      </c>
      <c r="G866" s="92">
        <v>38060</v>
      </c>
      <c r="H866" s="92">
        <v>106850</v>
      </c>
      <c r="I866" s="92">
        <v>95000</v>
      </c>
      <c r="J866" s="92">
        <v>201850</v>
      </c>
    </row>
    <row r="867" spans="3:10" ht="23.25" customHeight="1">
      <c r="C867" s="106" t="s">
        <v>82</v>
      </c>
      <c r="D867" s="159"/>
      <c r="E867" s="105">
        <v>435855</v>
      </c>
      <c r="F867" s="105">
        <v>317293</v>
      </c>
      <c r="G867" s="105">
        <v>539220</v>
      </c>
      <c r="H867" s="105">
        <v>1292368</v>
      </c>
      <c r="I867" s="105">
        <v>286753</v>
      </c>
      <c r="J867" s="105">
        <v>1579121</v>
      </c>
    </row>
    <row r="868" spans="3:10" ht="20.25" customHeight="1">
      <c r="C868" s="103"/>
      <c r="D868" s="159" t="s">
        <v>74</v>
      </c>
      <c r="E868" s="92"/>
      <c r="F868" s="93"/>
      <c r="G868" s="92">
        <v>0</v>
      </c>
      <c r="H868" s="92"/>
      <c r="I868" s="92"/>
      <c r="J868" s="92"/>
    </row>
    <row r="869" spans="3:10" ht="16.5">
      <c r="C869" s="91" t="s">
        <v>3</v>
      </c>
      <c r="D869" s="159"/>
      <c r="E869" s="92">
        <v>0</v>
      </c>
      <c r="F869" s="93"/>
      <c r="G869" s="92">
        <v>0</v>
      </c>
      <c r="H869" s="92">
        <v>0</v>
      </c>
      <c r="I869" s="92">
        <v>0</v>
      </c>
      <c r="J869" s="92">
        <v>0</v>
      </c>
    </row>
    <row r="870" spans="3:10" ht="16.5">
      <c r="C870" s="91" t="s">
        <v>22</v>
      </c>
      <c r="D870" s="159"/>
      <c r="E870" s="92">
        <v>0</v>
      </c>
      <c r="F870" s="93"/>
      <c r="G870" s="92">
        <v>0</v>
      </c>
      <c r="H870" s="92">
        <v>0</v>
      </c>
      <c r="I870" s="92">
        <v>0</v>
      </c>
      <c r="J870" s="92">
        <v>0</v>
      </c>
    </row>
    <row r="871" spans="3:10" ht="16.5">
      <c r="C871" s="91" t="s">
        <v>4</v>
      </c>
      <c r="D871" s="159"/>
      <c r="E871" s="92">
        <v>0</v>
      </c>
      <c r="F871" s="93"/>
      <c r="G871" s="92">
        <v>0</v>
      </c>
      <c r="H871" s="92">
        <v>0</v>
      </c>
      <c r="I871" s="92">
        <v>0</v>
      </c>
      <c r="J871" s="92">
        <v>0</v>
      </c>
    </row>
    <row r="872" spans="3:10" ht="16.5">
      <c r="C872" s="91" t="s">
        <v>27</v>
      </c>
      <c r="D872" s="159"/>
      <c r="E872" s="92">
        <v>0</v>
      </c>
      <c r="F872" s="93"/>
      <c r="G872" s="92">
        <v>0</v>
      </c>
      <c r="H872" s="92">
        <v>0</v>
      </c>
      <c r="I872" s="92">
        <v>0</v>
      </c>
      <c r="J872" s="92">
        <v>0</v>
      </c>
    </row>
    <row r="873" spans="3:10" ht="16.5">
      <c r="C873" s="91" t="s">
        <v>5</v>
      </c>
      <c r="D873" s="159"/>
      <c r="E873" s="92">
        <v>0</v>
      </c>
      <c r="F873" s="93"/>
      <c r="G873" s="92">
        <v>0</v>
      </c>
      <c r="H873" s="92">
        <v>0</v>
      </c>
      <c r="I873" s="92">
        <v>0</v>
      </c>
      <c r="J873" s="92">
        <v>0</v>
      </c>
    </row>
    <row r="874" spans="3:10" ht="16.5">
      <c r="C874" s="91" t="s">
        <v>29</v>
      </c>
      <c r="D874" s="159"/>
      <c r="E874" s="92">
        <v>0</v>
      </c>
      <c r="F874" s="93"/>
      <c r="G874" s="92">
        <v>0</v>
      </c>
      <c r="H874" s="92">
        <v>0</v>
      </c>
      <c r="I874" s="92">
        <v>0</v>
      </c>
      <c r="J874" s="92">
        <v>0</v>
      </c>
    </row>
    <row r="875" spans="3:10" ht="16.5">
      <c r="C875" s="91" t="s">
        <v>6</v>
      </c>
      <c r="D875" s="159"/>
      <c r="E875" s="92">
        <v>0</v>
      </c>
      <c r="F875" s="93"/>
      <c r="G875" s="92">
        <v>0</v>
      </c>
      <c r="H875" s="92">
        <v>0</v>
      </c>
      <c r="I875" s="92">
        <v>0</v>
      </c>
      <c r="J875" s="92">
        <v>0</v>
      </c>
    </row>
    <row r="876" spans="3:10" ht="16.5">
      <c r="C876" s="91" t="s">
        <v>23</v>
      </c>
      <c r="D876" s="159"/>
      <c r="E876" s="92">
        <v>0</v>
      </c>
      <c r="F876" s="93"/>
      <c r="G876" s="92">
        <v>0</v>
      </c>
      <c r="H876" s="92">
        <v>0</v>
      </c>
      <c r="I876" s="92">
        <v>0</v>
      </c>
      <c r="J876" s="92">
        <v>0</v>
      </c>
    </row>
    <row r="877" spans="3:10" ht="16.5">
      <c r="C877" s="91" t="s">
        <v>7</v>
      </c>
      <c r="D877" s="159"/>
      <c r="E877" s="92">
        <v>0</v>
      </c>
      <c r="F877" s="93"/>
      <c r="G877" s="92">
        <v>0</v>
      </c>
      <c r="H877" s="92">
        <v>0</v>
      </c>
      <c r="I877" s="92">
        <v>0</v>
      </c>
      <c r="J877" s="92">
        <v>0</v>
      </c>
    </row>
    <row r="878" spans="3:10" ht="16.5">
      <c r="C878" s="91" t="s">
        <v>8</v>
      </c>
      <c r="D878" s="159"/>
      <c r="E878" s="92">
        <v>0</v>
      </c>
      <c r="F878" s="93"/>
      <c r="G878" s="92">
        <v>0</v>
      </c>
      <c r="H878" s="92">
        <v>0</v>
      </c>
      <c r="I878" s="92">
        <v>0</v>
      </c>
      <c r="J878" s="92">
        <v>0</v>
      </c>
    </row>
    <row r="879" spans="3:10" ht="16.5">
      <c r="C879" s="91" t="s">
        <v>9</v>
      </c>
      <c r="D879" s="159"/>
      <c r="E879" s="92">
        <v>0</v>
      </c>
      <c r="F879" s="93"/>
      <c r="G879" s="92">
        <v>0</v>
      </c>
      <c r="H879" s="92">
        <v>0</v>
      </c>
      <c r="I879" s="92">
        <v>0</v>
      </c>
      <c r="J879" s="92">
        <v>0</v>
      </c>
    </row>
    <row r="880" spans="3:10" ht="16.5">
      <c r="C880" s="91" t="s">
        <v>10</v>
      </c>
      <c r="D880" s="159"/>
      <c r="E880" s="92">
        <v>0</v>
      </c>
      <c r="F880" s="93"/>
      <c r="G880" s="92">
        <v>0</v>
      </c>
      <c r="H880" s="92">
        <v>0</v>
      </c>
      <c r="I880" s="92">
        <v>0</v>
      </c>
      <c r="J880" s="92">
        <v>0</v>
      </c>
    </row>
    <row r="881" spans="3:10" ht="16.5">
      <c r="C881" s="91" t="s">
        <v>11</v>
      </c>
      <c r="D881" s="159"/>
      <c r="E881" s="92">
        <v>0</v>
      </c>
      <c r="F881" s="93"/>
      <c r="G881" s="92">
        <v>0</v>
      </c>
      <c r="H881" s="92">
        <v>0</v>
      </c>
      <c r="I881" s="92">
        <v>0</v>
      </c>
      <c r="J881" s="92">
        <v>0</v>
      </c>
    </row>
    <row r="882" spans="3:10" ht="16.5">
      <c r="C882" s="91" t="s">
        <v>28</v>
      </c>
      <c r="D882" s="159"/>
      <c r="E882" s="92">
        <v>0</v>
      </c>
      <c r="F882" s="93"/>
      <c r="G882" s="92">
        <v>0</v>
      </c>
      <c r="H882" s="92">
        <v>0</v>
      </c>
      <c r="I882" s="92">
        <v>0</v>
      </c>
      <c r="J882" s="92">
        <v>0</v>
      </c>
    </row>
    <row r="883" spans="3:10" ht="16.5">
      <c r="C883" s="91" t="s">
        <v>12</v>
      </c>
      <c r="D883" s="159"/>
      <c r="E883" s="92">
        <v>0</v>
      </c>
      <c r="F883" s="93">
        <v>24181</v>
      </c>
      <c r="G883" s="92">
        <v>27388</v>
      </c>
      <c r="H883" s="92">
        <v>51569</v>
      </c>
      <c r="I883" s="92">
        <v>123432</v>
      </c>
      <c r="J883" s="92">
        <v>175001</v>
      </c>
    </row>
    <row r="884" spans="3:10" ht="16.5">
      <c r="C884" s="91" t="s">
        <v>26</v>
      </c>
      <c r="D884" s="159"/>
      <c r="E884" s="92">
        <v>0</v>
      </c>
      <c r="F884" s="93"/>
      <c r="G884" s="92">
        <v>0</v>
      </c>
      <c r="H884" s="92">
        <v>0</v>
      </c>
      <c r="I884" s="92">
        <v>0</v>
      </c>
      <c r="J884" s="92">
        <v>0</v>
      </c>
    </row>
    <row r="885" spans="3:10" ht="16.5">
      <c r="C885" s="91" t="s">
        <v>13</v>
      </c>
      <c r="D885" s="159"/>
      <c r="E885" s="92">
        <v>0</v>
      </c>
      <c r="F885" s="93"/>
      <c r="G885" s="92">
        <v>0</v>
      </c>
      <c r="H885" s="92">
        <v>0</v>
      </c>
      <c r="I885" s="92">
        <v>0</v>
      </c>
      <c r="J885" s="92">
        <v>0</v>
      </c>
    </row>
    <row r="886" spans="3:10" ht="16.5">
      <c r="C886" s="91" t="s">
        <v>14</v>
      </c>
      <c r="D886" s="159"/>
      <c r="E886" s="92">
        <v>0</v>
      </c>
      <c r="F886" s="93"/>
      <c r="G886" s="92">
        <v>0</v>
      </c>
      <c r="H886" s="92">
        <v>0</v>
      </c>
      <c r="I886" s="92">
        <v>0</v>
      </c>
      <c r="J886" s="92">
        <v>0</v>
      </c>
    </row>
    <row r="887" spans="3:10" ht="16.5">
      <c r="C887" s="91" t="s">
        <v>24</v>
      </c>
      <c r="D887" s="159"/>
      <c r="E887" s="92">
        <v>0</v>
      </c>
      <c r="F887" s="93"/>
      <c r="G887" s="92">
        <v>0</v>
      </c>
      <c r="H887" s="92">
        <v>0</v>
      </c>
      <c r="I887" s="92">
        <v>0</v>
      </c>
      <c r="J887" s="92">
        <v>0</v>
      </c>
    </row>
    <row r="888" spans="3:10" ht="16.5">
      <c r="C888" s="91" t="s">
        <v>25</v>
      </c>
      <c r="D888" s="159"/>
      <c r="E888" s="92">
        <v>0</v>
      </c>
      <c r="F888" s="93"/>
      <c r="G888" s="92">
        <v>0</v>
      </c>
      <c r="H888" s="92">
        <v>0</v>
      </c>
      <c r="I888" s="92">
        <v>0</v>
      </c>
      <c r="J888" s="92">
        <v>0</v>
      </c>
    </row>
    <row r="889" spans="3:10" ht="16.5">
      <c r="C889" s="91" t="s">
        <v>15</v>
      </c>
      <c r="D889" s="159"/>
      <c r="E889" s="92">
        <v>0</v>
      </c>
      <c r="F889" s="93"/>
      <c r="G889" s="92">
        <v>0</v>
      </c>
      <c r="H889" s="92">
        <v>0</v>
      </c>
      <c r="I889" s="92">
        <v>0</v>
      </c>
      <c r="J889" s="92">
        <v>0</v>
      </c>
    </row>
    <row r="890" spans="3:10" ht="16.5">
      <c r="C890" s="91" t="s">
        <v>16</v>
      </c>
      <c r="D890" s="159"/>
      <c r="E890" s="92">
        <v>0</v>
      </c>
      <c r="F890" s="93"/>
      <c r="G890" s="92">
        <v>0</v>
      </c>
      <c r="H890" s="92">
        <v>0</v>
      </c>
      <c r="I890" s="92">
        <v>0</v>
      </c>
      <c r="J890" s="92">
        <v>0</v>
      </c>
    </row>
    <row r="891" spans="3:10" ht="22.5">
      <c r="C891" s="106" t="s">
        <v>82</v>
      </c>
      <c r="D891" s="159"/>
      <c r="E891" s="105">
        <v>0</v>
      </c>
      <c r="F891" s="105">
        <v>24181</v>
      </c>
      <c r="G891" s="105">
        <v>27388</v>
      </c>
      <c r="H891" s="105">
        <v>51569</v>
      </c>
      <c r="I891" s="105">
        <v>123432</v>
      </c>
      <c r="J891" s="105">
        <v>175001</v>
      </c>
    </row>
    <row r="892" spans="3:10" ht="15" customHeight="1">
      <c r="C892" s="103"/>
      <c r="D892" s="159" t="s">
        <v>119</v>
      </c>
      <c r="E892" s="92"/>
      <c r="F892" s="93"/>
      <c r="G892" s="92">
        <v>0</v>
      </c>
      <c r="H892" s="92"/>
      <c r="I892" s="92"/>
      <c r="J892" s="92"/>
    </row>
    <row r="893" spans="3:10" ht="16.5">
      <c r="C893" s="91" t="s">
        <v>3</v>
      </c>
      <c r="D893" s="159"/>
      <c r="E893" s="92">
        <v>0</v>
      </c>
      <c r="F893" s="93"/>
      <c r="G893" s="92">
        <v>0</v>
      </c>
      <c r="H893" s="92">
        <v>0</v>
      </c>
      <c r="I893" s="92">
        <v>0</v>
      </c>
      <c r="J893" s="92">
        <v>0</v>
      </c>
    </row>
    <row r="894" spans="3:10" ht="16.5">
      <c r="C894" s="91" t="s">
        <v>22</v>
      </c>
      <c r="D894" s="159"/>
      <c r="E894" s="92">
        <v>0</v>
      </c>
      <c r="F894" s="93"/>
      <c r="G894" s="92">
        <v>0</v>
      </c>
      <c r="H894" s="92">
        <v>0</v>
      </c>
      <c r="I894" s="92">
        <v>0</v>
      </c>
      <c r="J894" s="92">
        <v>0</v>
      </c>
    </row>
    <row r="895" spans="3:10" ht="16.5">
      <c r="C895" s="91" t="s">
        <v>4</v>
      </c>
      <c r="D895" s="159"/>
      <c r="E895" s="92">
        <v>0</v>
      </c>
      <c r="F895" s="93"/>
      <c r="G895" s="92">
        <v>0</v>
      </c>
      <c r="H895" s="92">
        <v>0</v>
      </c>
      <c r="I895" s="92">
        <v>0</v>
      </c>
      <c r="J895" s="92">
        <v>0</v>
      </c>
    </row>
    <row r="896" spans="3:10" ht="16.5">
      <c r="C896" s="91" t="s">
        <v>27</v>
      </c>
      <c r="D896" s="159"/>
      <c r="E896" s="92">
        <v>0</v>
      </c>
      <c r="F896" s="93"/>
      <c r="G896" s="92">
        <v>0</v>
      </c>
      <c r="H896" s="92">
        <v>0</v>
      </c>
      <c r="I896" s="92">
        <v>0</v>
      </c>
      <c r="J896" s="92">
        <v>0</v>
      </c>
    </row>
    <row r="897" spans="3:10" ht="16.5">
      <c r="C897" s="91" t="s">
        <v>5</v>
      </c>
      <c r="D897" s="159"/>
      <c r="E897" s="92">
        <v>20000</v>
      </c>
      <c r="F897" s="93"/>
      <c r="G897" s="92">
        <v>1000</v>
      </c>
      <c r="H897" s="92">
        <v>21000</v>
      </c>
      <c r="I897" s="92">
        <v>0</v>
      </c>
      <c r="J897" s="92">
        <v>21000</v>
      </c>
    </row>
    <row r="898" spans="3:10" ht="16.5">
      <c r="C898" s="91" t="s">
        <v>29</v>
      </c>
      <c r="D898" s="159"/>
      <c r="E898" s="92">
        <v>0</v>
      </c>
      <c r="F898" s="93"/>
      <c r="G898" s="92">
        <v>0</v>
      </c>
      <c r="H898" s="92">
        <v>0</v>
      </c>
      <c r="I898" s="92">
        <v>0</v>
      </c>
      <c r="J898" s="92">
        <v>0</v>
      </c>
    </row>
    <row r="899" spans="3:10" ht="16.5">
      <c r="C899" s="91" t="s">
        <v>6</v>
      </c>
      <c r="D899" s="159"/>
      <c r="E899" s="92">
        <v>0</v>
      </c>
      <c r="F899" s="93"/>
      <c r="G899" s="92">
        <v>0</v>
      </c>
      <c r="H899" s="92">
        <v>0</v>
      </c>
      <c r="I899" s="92">
        <v>0</v>
      </c>
      <c r="J899" s="92">
        <v>0</v>
      </c>
    </row>
    <row r="900" spans="3:10" ht="16.5">
      <c r="C900" s="91" t="s">
        <v>23</v>
      </c>
      <c r="D900" s="159"/>
      <c r="E900" s="92">
        <v>0</v>
      </c>
      <c r="F900" s="93"/>
      <c r="G900" s="92">
        <v>0</v>
      </c>
      <c r="H900" s="92">
        <v>0</v>
      </c>
      <c r="I900" s="92">
        <v>0</v>
      </c>
      <c r="J900" s="92">
        <v>0</v>
      </c>
    </row>
    <row r="901" spans="3:10" ht="16.5">
      <c r="C901" s="91" t="s">
        <v>7</v>
      </c>
      <c r="D901" s="159"/>
      <c r="E901" s="92">
        <v>0</v>
      </c>
      <c r="F901" s="93"/>
      <c r="G901" s="92">
        <v>0</v>
      </c>
      <c r="H901" s="92">
        <v>0</v>
      </c>
      <c r="I901" s="92">
        <v>0</v>
      </c>
      <c r="J901" s="92">
        <v>0</v>
      </c>
    </row>
    <row r="902" spans="3:10" ht="16.5">
      <c r="C902" s="91" t="s">
        <v>8</v>
      </c>
      <c r="D902" s="159"/>
      <c r="E902" s="92">
        <v>0</v>
      </c>
      <c r="F902" s="93"/>
      <c r="G902" s="92">
        <v>0</v>
      </c>
      <c r="H902" s="92">
        <v>0</v>
      </c>
      <c r="I902" s="92">
        <v>0</v>
      </c>
      <c r="J902" s="92">
        <v>0</v>
      </c>
    </row>
    <row r="903" spans="3:10" ht="16.5">
      <c r="C903" s="91" t="s">
        <v>9</v>
      </c>
      <c r="D903" s="159"/>
      <c r="E903" s="92">
        <v>0</v>
      </c>
      <c r="F903" s="93"/>
      <c r="G903" s="92">
        <v>0</v>
      </c>
      <c r="H903" s="92">
        <v>0</v>
      </c>
      <c r="I903" s="92">
        <v>0</v>
      </c>
      <c r="J903" s="92">
        <v>0</v>
      </c>
    </row>
    <row r="904" spans="3:10" ht="16.5">
      <c r="C904" s="91" t="s">
        <v>10</v>
      </c>
      <c r="D904" s="159"/>
      <c r="E904" s="92">
        <v>0</v>
      </c>
      <c r="F904" s="93"/>
      <c r="G904" s="92">
        <v>0</v>
      </c>
      <c r="H904" s="92">
        <v>0</v>
      </c>
      <c r="I904" s="92">
        <v>0</v>
      </c>
      <c r="J904" s="92">
        <v>0</v>
      </c>
    </row>
    <row r="905" spans="3:10" ht="16.5">
      <c r="C905" s="91" t="s">
        <v>11</v>
      </c>
      <c r="D905" s="159"/>
      <c r="E905" s="92">
        <v>3558</v>
      </c>
      <c r="F905" s="93">
        <v>54000</v>
      </c>
      <c r="G905" s="92">
        <v>30528</v>
      </c>
      <c r="H905" s="92">
        <v>88086</v>
      </c>
      <c r="I905" s="92">
        <v>12813</v>
      </c>
      <c r="J905" s="92">
        <v>100899</v>
      </c>
    </row>
    <row r="906" spans="3:10" ht="16.5">
      <c r="C906" s="91" t="s">
        <v>28</v>
      </c>
      <c r="D906" s="159"/>
      <c r="E906" s="92">
        <v>0</v>
      </c>
      <c r="F906" s="93"/>
      <c r="G906" s="92">
        <v>0</v>
      </c>
      <c r="H906" s="92">
        <v>0</v>
      </c>
      <c r="I906" s="92">
        <v>0</v>
      </c>
      <c r="J906" s="92">
        <v>0</v>
      </c>
    </row>
    <row r="907" spans="3:10" ht="16.5">
      <c r="C907" s="91" t="s">
        <v>12</v>
      </c>
      <c r="D907" s="159"/>
      <c r="E907" s="92">
        <v>12500</v>
      </c>
      <c r="F907" s="93"/>
      <c r="G907" s="92">
        <v>0</v>
      </c>
      <c r="H907" s="92">
        <v>12500</v>
      </c>
      <c r="I907" s="92">
        <v>0</v>
      </c>
      <c r="J907" s="92">
        <v>12500</v>
      </c>
    </row>
    <row r="908" spans="3:10" ht="16.5">
      <c r="C908" s="91" t="s">
        <v>26</v>
      </c>
      <c r="D908" s="159"/>
      <c r="E908" s="92">
        <v>0</v>
      </c>
      <c r="F908" s="93"/>
      <c r="G908" s="92">
        <v>0</v>
      </c>
      <c r="H908" s="92">
        <v>0</v>
      </c>
      <c r="I908" s="92">
        <v>0</v>
      </c>
      <c r="J908" s="92">
        <v>0</v>
      </c>
    </row>
    <row r="909" spans="3:10" ht="16.5">
      <c r="C909" s="91" t="s">
        <v>13</v>
      </c>
      <c r="D909" s="159"/>
      <c r="E909" s="92">
        <v>3150</v>
      </c>
      <c r="F909" s="93"/>
      <c r="G909" s="92">
        <v>10300</v>
      </c>
      <c r="H909" s="92">
        <v>13450</v>
      </c>
      <c r="I909" s="92">
        <v>0</v>
      </c>
      <c r="J909" s="92">
        <v>13450</v>
      </c>
    </row>
    <row r="910" spans="3:10" ht="16.5">
      <c r="C910" s="91" t="s">
        <v>14</v>
      </c>
      <c r="D910" s="159"/>
      <c r="E910" s="92">
        <v>0</v>
      </c>
      <c r="F910" s="93"/>
      <c r="G910" s="92">
        <v>0</v>
      </c>
      <c r="H910" s="92">
        <v>0</v>
      </c>
      <c r="I910" s="92">
        <v>0</v>
      </c>
      <c r="J910" s="92">
        <v>0</v>
      </c>
    </row>
    <row r="911" spans="3:10" ht="16.5">
      <c r="C911" s="91" t="s">
        <v>24</v>
      </c>
      <c r="D911" s="159"/>
      <c r="E911" s="92">
        <v>0</v>
      </c>
      <c r="F911" s="93"/>
      <c r="G911" s="92">
        <v>0</v>
      </c>
      <c r="H911" s="92">
        <v>0</v>
      </c>
      <c r="I911" s="92">
        <v>0</v>
      </c>
      <c r="J911" s="92">
        <v>0</v>
      </c>
    </row>
    <row r="912" spans="3:10" ht="16.5">
      <c r="C912" s="91" t="s">
        <v>25</v>
      </c>
      <c r="D912" s="159"/>
      <c r="E912" s="92">
        <v>0</v>
      </c>
      <c r="F912" s="93"/>
      <c r="G912" s="92">
        <v>0</v>
      </c>
      <c r="H912" s="92">
        <v>0</v>
      </c>
      <c r="I912" s="92">
        <v>0</v>
      </c>
      <c r="J912" s="92">
        <v>0</v>
      </c>
    </row>
    <row r="913" spans="3:10" ht="16.5">
      <c r="C913" s="91" t="s">
        <v>15</v>
      </c>
      <c r="D913" s="159"/>
      <c r="E913" s="92">
        <v>0</v>
      </c>
      <c r="F913" s="93"/>
      <c r="G913" s="92">
        <v>0</v>
      </c>
      <c r="H913" s="92">
        <v>0</v>
      </c>
      <c r="I913" s="92">
        <v>0</v>
      </c>
      <c r="J913" s="92">
        <v>0</v>
      </c>
    </row>
    <row r="914" spans="3:10" ht="16.5">
      <c r="C914" s="91" t="s">
        <v>16</v>
      </c>
      <c r="D914" s="159"/>
      <c r="E914" s="92">
        <v>0</v>
      </c>
      <c r="F914" s="93"/>
      <c r="G914" s="92">
        <v>0</v>
      </c>
      <c r="H914" s="92">
        <v>0</v>
      </c>
      <c r="I914" s="92">
        <v>0</v>
      </c>
      <c r="J914" s="92">
        <v>0</v>
      </c>
    </row>
    <row r="915" spans="3:10" ht="22.5">
      <c r="C915" s="106" t="s">
        <v>82</v>
      </c>
      <c r="D915" s="159"/>
      <c r="E915" s="105">
        <v>39208</v>
      </c>
      <c r="F915" s="105">
        <v>54000</v>
      </c>
      <c r="G915" s="105">
        <v>41828</v>
      </c>
      <c r="H915" s="105">
        <v>135036</v>
      </c>
      <c r="I915" s="105">
        <v>12813</v>
      </c>
      <c r="J915" s="105">
        <v>147849</v>
      </c>
    </row>
    <row r="916" spans="3:10" ht="15" customHeight="1">
      <c r="C916" s="103"/>
      <c r="D916" s="159" t="s">
        <v>75</v>
      </c>
      <c r="E916" s="92"/>
      <c r="F916" s="93"/>
      <c r="G916" s="92">
        <v>0</v>
      </c>
      <c r="H916" s="92"/>
      <c r="I916" s="92"/>
      <c r="J916" s="92"/>
    </row>
    <row r="917" spans="3:10" ht="16.5">
      <c r="C917" s="91" t="s">
        <v>3</v>
      </c>
      <c r="D917" s="159"/>
      <c r="E917" s="92">
        <v>0</v>
      </c>
      <c r="F917" s="93"/>
      <c r="G917" s="92">
        <v>0</v>
      </c>
      <c r="H917" s="92">
        <v>0</v>
      </c>
      <c r="I917" s="92">
        <v>0</v>
      </c>
      <c r="J917" s="92">
        <v>0</v>
      </c>
    </row>
    <row r="918" spans="3:10" ht="16.5">
      <c r="C918" s="91" t="s">
        <v>22</v>
      </c>
      <c r="D918" s="159"/>
      <c r="E918" s="92">
        <v>0</v>
      </c>
      <c r="F918" s="93"/>
      <c r="G918" s="92">
        <v>0</v>
      </c>
      <c r="H918" s="92">
        <v>0</v>
      </c>
      <c r="I918" s="92">
        <v>0</v>
      </c>
      <c r="J918" s="92">
        <v>0</v>
      </c>
    </row>
    <row r="919" spans="3:10" ht="16.5">
      <c r="C919" s="91" t="s">
        <v>4</v>
      </c>
      <c r="D919" s="159"/>
      <c r="E919" s="92">
        <v>0</v>
      </c>
      <c r="F919" s="93"/>
      <c r="G919" s="92">
        <v>0</v>
      </c>
      <c r="H919" s="92">
        <v>0</v>
      </c>
      <c r="I919" s="92">
        <v>0</v>
      </c>
      <c r="J919" s="92">
        <v>0</v>
      </c>
    </row>
    <row r="920" spans="3:10" ht="16.5">
      <c r="C920" s="91" t="s">
        <v>27</v>
      </c>
      <c r="D920" s="159"/>
      <c r="E920" s="92">
        <v>0</v>
      </c>
      <c r="F920" s="93"/>
      <c r="G920" s="92">
        <v>0</v>
      </c>
      <c r="H920" s="92">
        <v>0</v>
      </c>
      <c r="I920" s="92">
        <v>0</v>
      </c>
      <c r="J920" s="92">
        <v>0</v>
      </c>
    </row>
    <row r="921" spans="3:10" ht="16.5">
      <c r="C921" s="91" t="s">
        <v>5</v>
      </c>
      <c r="D921" s="159"/>
      <c r="E921" s="92">
        <v>0</v>
      </c>
      <c r="F921" s="93"/>
      <c r="G921" s="92">
        <v>0</v>
      </c>
      <c r="H921" s="92">
        <v>0</v>
      </c>
      <c r="I921" s="92">
        <v>0</v>
      </c>
      <c r="J921" s="92">
        <v>0</v>
      </c>
    </row>
    <row r="922" spans="3:10" ht="16.5">
      <c r="C922" s="91" t="s">
        <v>29</v>
      </c>
      <c r="D922" s="159"/>
      <c r="E922" s="92">
        <v>0</v>
      </c>
      <c r="F922" s="93"/>
      <c r="G922" s="92">
        <v>0</v>
      </c>
      <c r="H922" s="92">
        <v>0</v>
      </c>
      <c r="I922" s="92">
        <v>0</v>
      </c>
      <c r="J922" s="92">
        <v>0</v>
      </c>
    </row>
    <row r="923" spans="3:10" ht="16.5">
      <c r="C923" s="91" t="s">
        <v>6</v>
      </c>
      <c r="D923" s="159"/>
      <c r="E923" s="92">
        <v>0</v>
      </c>
      <c r="F923" s="93"/>
      <c r="G923" s="92">
        <v>0</v>
      </c>
      <c r="H923" s="92">
        <v>0</v>
      </c>
      <c r="I923" s="92">
        <v>0</v>
      </c>
      <c r="J923" s="92">
        <v>0</v>
      </c>
    </row>
    <row r="924" spans="3:10" ht="16.5">
      <c r="C924" s="91" t="s">
        <v>23</v>
      </c>
      <c r="D924" s="159"/>
      <c r="E924" s="92">
        <v>0</v>
      </c>
      <c r="F924" s="93"/>
      <c r="G924" s="92">
        <v>0</v>
      </c>
      <c r="H924" s="92">
        <v>0</v>
      </c>
      <c r="I924" s="92">
        <v>0</v>
      </c>
      <c r="J924" s="92">
        <v>0</v>
      </c>
    </row>
    <row r="925" spans="3:10" ht="16.5">
      <c r="C925" s="91" t="s">
        <v>7</v>
      </c>
      <c r="D925" s="159"/>
      <c r="E925" s="92">
        <v>0</v>
      </c>
      <c r="F925" s="93"/>
      <c r="G925" s="92">
        <v>0</v>
      </c>
      <c r="H925" s="92">
        <v>0</v>
      </c>
      <c r="I925" s="92">
        <v>0</v>
      </c>
      <c r="J925" s="92">
        <v>0</v>
      </c>
    </row>
    <row r="926" spans="3:10" ht="16.5">
      <c r="C926" s="91" t="s">
        <v>8</v>
      </c>
      <c r="D926" s="159"/>
      <c r="E926" s="92">
        <v>0</v>
      </c>
      <c r="F926" s="93"/>
      <c r="G926" s="92">
        <v>0</v>
      </c>
      <c r="H926" s="92">
        <v>0</v>
      </c>
      <c r="I926" s="92">
        <v>0</v>
      </c>
      <c r="J926" s="92">
        <v>0</v>
      </c>
    </row>
    <row r="927" spans="3:10" ht="16.5">
      <c r="C927" s="91" t="s">
        <v>9</v>
      </c>
      <c r="D927" s="159"/>
      <c r="E927" s="92">
        <v>0</v>
      </c>
      <c r="F927" s="93"/>
      <c r="G927" s="92">
        <v>0</v>
      </c>
      <c r="H927" s="92">
        <v>0</v>
      </c>
      <c r="I927" s="92">
        <v>0</v>
      </c>
      <c r="J927" s="92">
        <v>0</v>
      </c>
    </row>
    <row r="928" spans="3:10" ht="16.5">
      <c r="C928" s="91" t="s">
        <v>10</v>
      </c>
      <c r="D928" s="159"/>
      <c r="E928" s="92">
        <v>0</v>
      </c>
      <c r="F928" s="93"/>
      <c r="G928" s="92">
        <v>0</v>
      </c>
      <c r="H928" s="92">
        <v>0</v>
      </c>
      <c r="I928" s="92">
        <v>0</v>
      </c>
      <c r="J928" s="92">
        <v>0</v>
      </c>
    </row>
    <row r="929" spans="3:10" ht="16.5">
      <c r="C929" s="91" t="s">
        <v>11</v>
      </c>
      <c r="D929" s="159"/>
      <c r="E929" s="92">
        <v>0</v>
      </c>
      <c r="F929" s="93"/>
      <c r="G929" s="92">
        <v>0</v>
      </c>
      <c r="H929" s="92">
        <v>0</v>
      </c>
      <c r="I929" s="92">
        <v>0</v>
      </c>
      <c r="J929" s="92">
        <v>0</v>
      </c>
    </row>
    <row r="930" spans="3:10" ht="16.5">
      <c r="C930" s="91" t="s">
        <v>28</v>
      </c>
      <c r="D930" s="159"/>
      <c r="E930" s="92">
        <v>0</v>
      </c>
      <c r="F930" s="93"/>
      <c r="G930" s="92">
        <v>0</v>
      </c>
      <c r="H930" s="92">
        <v>0</v>
      </c>
      <c r="I930" s="92">
        <v>0</v>
      </c>
      <c r="J930" s="92">
        <v>0</v>
      </c>
    </row>
    <row r="931" spans="3:10" ht="16.5">
      <c r="C931" s="91" t="s">
        <v>12</v>
      </c>
      <c r="D931" s="159"/>
      <c r="E931" s="92">
        <v>0</v>
      </c>
      <c r="F931" s="93"/>
      <c r="G931" s="92">
        <v>0</v>
      </c>
      <c r="H931" s="92">
        <v>0</v>
      </c>
      <c r="I931" s="92">
        <v>0</v>
      </c>
      <c r="J931" s="92">
        <v>0</v>
      </c>
    </row>
    <row r="932" spans="3:10" ht="16.5">
      <c r="C932" s="91" t="s">
        <v>26</v>
      </c>
      <c r="D932" s="159"/>
      <c r="E932" s="92">
        <v>0</v>
      </c>
      <c r="F932" s="93"/>
      <c r="G932" s="92">
        <v>0</v>
      </c>
      <c r="H932" s="92">
        <v>0</v>
      </c>
      <c r="I932" s="92">
        <v>0</v>
      </c>
      <c r="J932" s="92">
        <v>0</v>
      </c>
    </row>
    <row r="933" spans="3:10" ht="16.5">
      <c r="C933" s="91" t="s">
        <v>13</v>
      </c>
      <c r="D933" s="159"/>
      <c r="E933" s="92">
        <v>0</v>
      </c>
      <c r="F933" s="93"/>
      <c r="G933" s="92">
        <v>0</v>
      </c>
      <c r="H933" s="92">
        <v>0</v>
      </c>
      <c r="I933" s="92">
        <v>0</v>
      </c>
      <c r="J933" s="92">
        <v>0</v>
      </c>
    </row>
    <row r="934" spans="3:10" ht="16.5">
      <c r="C934" s="91" t="s">
        <v>14</v>
      </c>
      <c r="D934" s="159"/>
      <c r="E934" s="92">
        <v>0</v>
      </c>
      <c r="F934" s="93"/>
      <c r="G934" s="92">
        <v>0</v>
      </c>
      <c r="H934" s="92">
        <v>0</v>
      </c>
      <c r="I934" s="92">
        <v>0</v>
      </c>
      <c r="J934" s="92">
        <v>0</v>
      </c>
    </row>
    <row r="935" spans="3:10" ht="16.5">
      <c r="C935" s="91" t="s">
        <v>24</v>
      </c>
      <c r="D935" s="159"/>
      <c r="E935" s="92">
        <v>0</v>
      </c>
      <c r="F935" s="93"/>
      <c r="G935" s="92">
        <v>0</v>
      </c>
      <c r="H935" s="92">
        <v>0</v>
      </c>
      <c r="I935" s="92">
        <v>0</v>
      </c>
      <c r="J935" s="92">
        <v>0</v>
      </c>
    </row>
    <row r="936" spans="3:10" ht="16.5">
      <c r="C936" s="91" t="s">
        <v>25</v>
      </c>
      <c r="D936" s="159"/>
      <c r="E936" s="92">
        <v>0</v>
      </c>
      <c r="F936" s="93"/>
      <c r="G936" s="92">
        <v>0</v>
      </c>
      <c r="H936" s="92">
        <v>0</v>
      </c>
      <c r="I936" s="92">
        <v>0</v>
      </c>
      <c r="J936" s="92">
        <v>0</v>
      </c>
    </row>
    <row r="937" spans="3:10" ht="16.5">
      <c r="C937" s="91" t="s">
        <v>15</v>
      </c>
      <c r="D937" s="159"/>
      <c r="E937" s="92">
        <v>0</v>
      </c>
      <c r="F937" s="93"/>
      <c r="G937" s="92">
        <v>0</v>
      </c>
      <c r="H937" s="92">
        <v>0</v>
      </c>
      <c r="I937" s="92">
        <v>0</v>
      </c>
      <c r="J937" s="92">
        <v>0</v>
      </c>
    </row>
    <row r="938" spans="3:10" ht="16.5">
      <c r="C938" s="91" t="s">
        <v>16</v>
      </c>
      <c r="D938" s="159"/>
      <c r="E938" s="92">
        <v>0</v>
      </c>
      <c r="F938" s="93"/>
      <c r="G938" s="92">
        <v>0</v>
      </c>
      <c r="H938" s="92">
        <v>0</v>
      </c>
      <c r="I938" s="92">
        <v>0</v>
      </c>
      <c r="J938" s="92">
        <v>0</v>
      </c>
    </row>
    <row r="939" spans="3:10" ht="22.5">
      <c r="C939" s="106" t="s">
        <v>82</v>
      </c>
      <c r="D939" s="159"/>
      <c r="E939" s="105">
        <v>0</v>
      </c>
      <c r="F939" s="105">
        <v>0</v>
      </c>
      <c r="G939" s="105">
        <v>0</v>
      </c>
      <c r="H939" s="105">
        <v>0</v>
      </c>
      <c r="I939" s="105">
        <v>0</v>
      </c>
      <c r="J939" s="105">
        <v>0</v>
      </c>
    </row>
    <row r="940" spans="3:10" ht="17.25" customHeight="1">
      <c r="C940" s="103"/>
      <c r="D940" s="159" t="s">
        <v>76</v>
      </c>
      <c r="E940" s="92"/>
      <c r="F940" s="93"/>
      <c r="G940" s="92">
        <v>0</v>
      </c>
      <c r="H940" s="92"/>
      <c r="I940" s="92"/>
      <c r="J940" s="92"/>
    </row>
    <row r="941" spans="3:10" ht="16.5">
      <c r="C941" s="91" t="s">
        <v>3</v>
      </c>
      <c r="D941" s="159"/>
      <c r="E941" s="92">
        <v>0</v>
      </c>
      <c r="F941" s="93"/>
      <c r="G941" s="92">
        <v>0</v>
      </c>
      <c r="H941" s="92">
        <v>0</v>
      </c>
      <c r="I941" s="92">
        <v>0</v>
      </c>
      <c r="J941" s="92">
        <v>0</v>
      </c>
    </row>
    <row r="942" spans="3:10" ht="16.5">
      <c r="C942" s="91" t="s">
        <v>22</v>
      </c>
      <c r="D942" s="159"/>
      <c r="E942" s="92">
        <v>0</v>
      </c>
      <c r="F942" s="93"/>
      <c r="G942" s="92">
        <v>0</v>
      </c>
      <c r="H942" s="92">
        <v>0</v>
      </c>
      <c r="I942" s="92">
        <v>0</v>
      </c>
      <c r="J942" s="92">
        <v>0</v>
      </c>
    </row>
    <row r="943" spans="3:10" ht="16.5">
      <c r="C943" s="91" t="s">
        <v>4</v>
      </c>
      <c r="D943" s="159"/>
      <c r="E943" s="92">
        <v>65398</v>
      </c>
      <c r="F943" s="93">
        <v>1215</v>
      </c>
      <c r="G943" s="92">
        <v>28125</v>
      </c>
      <c r="H943" s="92">
        <v>94738</v>
      </c>
      <c r="I943" s="92">
        <v>13049</v>
      </c>
      <c r="J943" s="92">
        <v>107787</v>
      </c>
    </row>
    <row r="944" spans="3:10" ht="16.5">
      <c r="C944" s="91" t="s">
        <v>27</v>
      </c>
      <c r="D944" s="159"/>
      <c r="E944" s="92">
        <v>6607</v>
      </c>
      <c r="F944" s="93">
        <v>2482</v>
      </c>
      <c r="G944" s="92">
        <v>9750</v>
      </c>
      <c r="H944" s="92">
        <v>18839</v>
      </c>
      <c r="I944" s="92">
        <v>0</v>
      </c>
      <c r="J944" s="92">
        <v>18839</v>
      </c>
    </row>
    <row r="945" spans="3:10" ht="16.5">
      <c r="C945" s="91" t="s">
        <v>5</v>
      </c>
      <c r="D945" s="159"/>
      <c r="E945" s="92">
        <v>0</v>
      </c>
      <c r="F945" s="93"/>
      <c r="G945" s="92">
        <v>0</v>
      </c>
      <c r="H945" s="92">
        <v>0</v>
      </c>
      <c r="I945" s="92">
        <v>0</v>
      </c>
      <c r="J945" s="92">
        <v>0</v>
      </c>
    </row>
    <row r="946" spans="3:10" ht="16.5">
      <c r="C946" s="91" t="s">
        <v>29</v>
      </c>
      <c r="D946" s="159"/>
      <c r="E946" s="92">
        <v>0</v>
      </c>
      <c r="F946" s="93"/>
      <c r="G946" s="92">
        <v>0</v>
      </c>
      <c r="H946" s="92">
        <v>0</v>
      </c>
      <c r="I946" s="92">
        <v>0</v>
      </c>
      <c r="J946" s="92">
        <v>0</v>
      </c>
    </row>
    <row r="947" spans="3:10" ht="16.5">
      <c r="C947" s="91" t="s">
        <v>6</v>
      </c>
      <c r="D947" s="159"/>
      <c r="E947" s="92">
        <v>0</v>
      </c>
      <c r="F947" s="93"/>
      <c r="G947" s="92">
        <v>0</v>
      </c>
      <c r="H947" s="92">
        <v>0</v>
      </c>
      <c r="I947" s="92">
        <v>0</v>
      </c>
      <c r="J947" s="92">
        <v>0</v>
      </c>
    </row>
    <row r="948" spans="3:10" ht="16.5">
      <c r="C948" s="91" t="s">
        <v>23</v>
      </c>
      <c r="D948" s="159"/>
      <c r="E948" s="92">
        <v>0</v>
      </c>
      <c r="F948" s="93"/>
      <c r="G948" s="92">
        <v>0</v>
      </c>
      <c r="H948" s="92">
        <v>0</v>
      </c>
      <c r="I948" s="92">
        <v>0</v>
      </c>
      <c r="J948" s="92">
        <v>0</v>
      </c>
    </row>
    <row r="949" spans="3:10" ht="16.5">
      <c r="C949" s="91" t="s">
        <v>7</v>
      </c>
      <c r="D949" s="159"/>
      <c r="E949" s="92">
        <v>0</v>
      </c>
      <c r="F949" s="93"/>
      <c r="G949" s="92">
        <v>0</v>
      </c>
      <c r="H949" s="92">
        <v>0</v>
      </c>
      <c r="I949" s="92">
        <v>0</v>
      </c>
      <c r="J949" s="92">
        <v>0</v>
      </c>
    </row>
    <row r="950" spans="3:10" ht="16.5">
      <c r="C950" s="91" t="s">
        <v>8</v>
      </c>
      <c r="D950" s="159"/>
      <c r="E950" s="92">
        <v>1925</v>
      </c>
      <c r="F950" s="93">
        <v>6773</v>
      </c>
      <c r="G950" s="92">
        <v>3824</v>
      </c>
      <c r="H950" s="92">
        <v>12522</v>
      </c>
      <c r="I950" s="92">
        <v>2800</v>
      </c>
      <c r="J950" s="92">
        <v>15322</v>
      </c>
    </row>
    <row r="951" spans="3:10" ht="16.5">
      <c r="C951" s="91" t="s">
        <v>9</v>
      </c>
      <c r="D951" s="159"/>
      <c r="E951" s="92">
        <v>0</v>
      </c>
      <c r="F951" s="93"/>
      <c r="G951" s="92">
        <v>0</v>
      </c>
      <c r="H951" s="92">
        <v>0</v>
      </c>
      <c r="I951" s="92">
        <v>0</v>
      </c>
      <c r="J951" s="92">
        <v>0</v>
      </c>
    </row>
    <row r="952" spans="3:10" ht="16.5">
      <c r="C952" s="91" t="s">
        <v>10</v>
      </c>
      <c r="D952" s="159"/>
      <c r="E952" s="92">
        <v>0</v>
      </c>
      <c r="F952" s="93"/>
      <c r="G952" s="92">
        <v>0</v>
      </c>
      <c r="H952" s="92">
        <v>0</v>
      </c>
      <c r="I952" s="92">
        <v>0</v>
      </c>
      <c r="J952" s="92">
        <v>0</v>
      </c>
    </row>
    <row r="953" spans="3:10" ht="16.5">
      <c r="C953" s="91" t="s">
        <v>11</v>
      </c>
      <c r="D953" s="159"/>
      <c r="E953" s="92">
        <v>0</v>
      </c>
      <c r="F953" s="93"/>
      <c r="G953" s="92">
        <v>0</v>
      </c>
      <c r="H953" s="92">
        <v>0</v>
      </c>
      <c r="I953" s="92">
        <v>0</v>
      </c>
      <c r="J953" s="92">
        <v>0</v>
      </c>
    </row>
    <row r="954" spans="3:10" ht="16.5">
      <c r="C954" s="91" t="s">
        <v>28</v>
      </c>
      <c r="D954" s="159"/>
      <c r="E954" s="92">
        <v>0</v>
      </c>
      <c r="F954" s="93"/>
      <c r="G954" s="92">
        <v>0</v>
      </c>
      <c r="H954" s="92">
        <v>0</v>
      </c>
      <c r="I954" s="92">
        <v>0</v>
      </c>
      <c r="J954" s="92">
        <v>0</v>
      </c>
    </row>
    <row r="955" spans="3:10" ht="16.5">
      <c r="C955" s="91" t="s">
        <v>12</v>
      </c>
      <c r="D955" s="159"/>
      <c r="E955" s="92">
        <v>0</v>
      </c>
      <c r="F955" s="93"/>
      <c r="G955" s="92">
        <v>0</v>
      </c>
      <c r="H955" s="92">
        <v>0</v>
      </c>
      <c r="I955" s="92">
        <v>0</v>
      </c>
      <c r="J955" s="92">
        <v>0</v>
      </c>
    </row>
    <row r="956" spans="3:10" ht="16.5">
      <c r="C956" s="91" t="s">
        <v>26</v>
      </c>
      <c r="D956" s="159"/>
      <c r="E956" s="92">
        <v>0</v>
      </c>
      <c r="F956" s="93"/>
      <c r="G956" s="92">
        <v>0</v>
      </c>
      <c r="H956" s="92">
        <v>0</v>
      </c>
      <c r="I956" s="92">
        <v>0</v>
      </c>
      <c r="J956" s="92">
        <v>0</v>
      </c>
    </row>
    <row r="957" spans="3:10" ht="16.5">
      <c r="C957" s="91" t="s">
        <v>13</v>
      </c>
      <c r="D957" s="159"/>
      <c r="E957" s="92">
        <v>0</v>
      </c>
      <c r="F957" s="93"/>
      <c r="G957" s="92">
        <v>0</v>
      </c>
      <c r="H957" s="92">
        <v>0</v>
      </c>
      <c r="I957" s="92">
        <v>0</v>
      </c>
      <c r="J957" s="92">
        <v>0</v>
      </c>
    </row>
    <row r="958" spans="3:10" ht="16.5">
      <c r="C958" s="91" t="s">
        <v>14</v>
      </c>
      <c r="D958" s="159"/>
      <c r="E958" s="92">
        <v>0</v>
      </c>
      <c r="F958" s="93"/>
      <c r="G958" s="92">
        <v>0</v>
      </c>
      <c r="H958" s="92">
        <v>0</v>
      </c>
      <c r="I958" s="92">
        <v>0</v>
      </c>
      <c r="J958" s="92">
        <v>0</v>
      </c>
    </row>
    <row r="959" spans="3:10" ht="16.5">
      <c r="C959" s="91" t="s">
        <v>24</v>
      </c>
      <c r="D959" s="159"/>
      <c r="E959" s="92">
        <v>0</v>
      </c>
      <c r="F959" s="93"/>
      <c r="G959" s="92">
        <v>0</v>
      </c>
      <c r="H959" s="92">
        <v>0</v>
      </c>
      <c r="I959" s="92">
        <v>0</v>
      </c>
      <c r="J959" s="92">
        <v>0</v>
      </c>
    </row>
    <row r="960" spans="3:10" ht="16.5">
      <c r="C960" s="91" t="s">
        <v>25</v>
      </c>
      <c r="D960" s="159"/>
      <c r="E960" s="92">
        <v>0</v>
      </c>
      <c r="F960" s="93"/>
      <c r="G960" s="92">
        <v>0</v>
      </c>
      <c r="H960" s="92">
        <v>0</v>
      </c>
      <c r="I960" s="92">
        <v>0</v>
      </c>
      <c r="J960" s="92">
        <v>0</v>
      </c>
    </row>
    <row r="961" spans="3:10" ht="16.5">
      <c r="C961" s="91" t="s">
        <v>15</v>
      </c>
      <c r="D961" s="159"/>
      <c r="E961" s="92">
        <v>0</v>
      </c>
      <c r="F961" s="93"/>
      <c r="G961" s="92">
        <v>0</v>
      </c>
      <c r="H961" s="92">
        <v>0</v>
      </c>
      <c r="I961" s="92">
        <v>0</v>
      </c>
      <c r="J961" s="92">
        <v>0</v>
      </c>
    </row>
    <row r="962" spans="3:10" ht="16.5">
      <c r="C962" s="91" t="s">
        <v>16</v>
      </c>
      <c r="D962" s="159"/>
      <c r="E962" s="92">
        <v>0</v>
      </c>
      <c r="F962" s="93"/>
      <c r="G962" s="92">
        <v>0</v>
      </c>
      <c r="H962" s="92">
        <v>0</v>
      </c>
      <c r="I962" s="92">
        <v>0</v>
      </c>
      <c r="J962" s="92">
        <v>0</v>
      </c>
    </row>
    <row r="963" spans="3:10" ht="22.5">
      <c r="C963" s="106" t="s">
        <v>82</v>
      </c>
      <c r="D963" s="159"/>
      <c r="E963" s="105">
        <v>73930</v>
      </c>
      <c r="F963" s="105">
        <v>10470</v>
      </c>
      <c r="G963" s="105">
        <v>41699</v>
      </c>
      <c r="H963" s="105">
        <v>126099</v>
      </c>
      <c r="I963" s="105">
        <v>15849</v>
      </c>
      <c r="J963" s="105">
        <v>141948</v>
      </c>
    </row>
    <row r="964" spans="3:10" ht="18" customHeight="1">
      <c r="C964" s="103"/>
      <c r="D964" s="159" t="s">
        <v>78</v>
      </c>
      <c r="E964" s="92"/>
      <c r="F964" s="93"/>
      <c r="G964" s="92">
        <v>0</v>
      </c>
      <c r="H964" s="92"/>
      <c r="I964" s="92"/>
      <c r="J964" s="92"/>
    </row>
    <row r="965" spans="3:10" ht="16.5">
      <c r="C965" s="91" t="s">
        <v>3</v>
      </c>
      <c r="D965" s="159"/>
      <c r="E965" s="92">
        <v>0</v>
      </c>
      <c r="F965" s="93"/>
      <c r="G965" s="92">
        <v>0</v>
      </c>
      <c r="H965" s="92">
        <v>0</v>
      </c>
      <c r="I965" s="92">
        <v>0</v>
      </c>
      <c r="J965" s="92">
        <v>0</v>
      </c>
    </row>
    <row r="966" spans="3:10" ht="16.5">
      <c r="C966" s="91" t="s">
        <v>22</v>
      </c>
      <c r="D966" s="159"/>
      <c r="E966" s="92">
        <v>0</v>
      </c>
      <c r="F966" s="93"/>
      <c r="G966" s="92">
        <v>0</v>
      </c>
      <c r="H966" s="92">
        <v>0</v>
      </c>
      <c r="I966" s="92">
        <v>0</v>
      </c>
      <c r="J966" s="92">
        <v>0</v>
      </c>
    </row>
    <row r="967" spans="3:10" ht="16.5">
      <c r="C967" s="91" t="s">
        <v>4</v>
      </c>
      <c r="D967" s="159"/>
      <c r="E967" s="92">
        <v>0</v>
      </c>
      <c r="F967" s="93"/>
      <c r="G967" s="92">
        <v>0</v>
      </c>
      <c r="H967" s="92">
        <v>0</v>
      </c>
      <c r="I967" s="92">
        <v>0</v>
      </c>
      <c r="J967" s="92">
        <v>0</v>
      </c>
    </row>
    <row r="968" spans="3:10" ht="16.5">
      <c r="C968" s="91" t="s">
        <v>27</v>
      </c>
      <c r="D968" s="159"/>
      <c r="E968" s="92">
        <v>0</v>
      </c>
      <c r="F968" s="93"/>
      <c r="G968" s="92">
        <v>0</v>
      </c>
      <c r="H968" s="92">
        <v>0</v>
      </c>
      <c r="I968" s="92">
        <v>0</v>
      </c>
      <c r="J968" s="92">
        <v>0</v>
      </c>
    </row>
    <row r="969" spans="3:10" ht="16.5">
      <c r="C969" s="91" t="s">
        <v>5</v>
      </c>
      <c r="D969" s="159"/>
      <c r="E969" s="92">
        <v>0</v>
      </c>
      <c r="F969" s="93">
        <v>35000</v>
      </c>
      <c r="G969" s="92">
        <v>9900</v>
      </c>
      <c r="H969" s="92">
        <v>44900</v>
      </c>
      <c r="I969" s="92">
        <v>20600</v>
      </c>
      <c r="J969" s="92">
        <v>65500</v>
      </c>
    </row>
    <row r="970" spans="3:10" ht="16.5">
      <c r="C970" s="91" t="s">
        <v>29</v>
      </c>
      <c r="D970" s="159"/>
      <c r="E970" s="92">
        <v>0</v>
      </c>
      <c r="F970" s="93"/>
      <c r="G970" s="92">
        <v>0</v>
      </c>
      <c r="H970" s="92">
        <v>0</v>
      </c>
      <c r="I970" s="92">
        <v>0</v>
      </c>
      <c r="J970" s="92">
        <v>0</v>
      </c>
    </row>
    <row r="971" spans="3:10" ht="16.5">
      <c r="C971" s="91" t="s">
        <v>6</v>
      </c>
      <c r="D971" s="159"/>
      <c r="E971" s="92">
        <v>0</v>
      </c>
      <c r="F971" s="93"/>
      <c r="G971" s="92">
        <v>0</v>
      </c>
      <c r="H971" s="92">
        <v>0</v>
      </c>
      <c r="I971" s="92">
        <v>0</v>
      </c>
      <c r="J971" s="92">
        <v>0</v>
      </c>
    </row>
    <row r="972" spans="3:10" ht="16.5">
      <c r="C972" s="91" t="s">
        <v>23</v>
      </c>
      <c r="D972" s="159"/>
      <c r="E972" s="92">
        <v>0</v>
      </c>
      <c r="F972" s="93"/>
      <c r="G972" s="92">
        <v>0</v>
      </c>
      <c r="H972" s="92">
        <v>0</v>
      </c>
      <c r="I972" s="92">
        <v>0</v>
      </c>
      <c r="J972" s="92">
        <v>0</v>
      </c>
    </row>
    <row r="973" spans="3:10" ht="16.5">
      <c r="C973" s="91" t="s">
        <v>7</v>
      </c>
      <c r="D973" s="159"/>
      <c r="E973" s="92">
        <v>0</v>
      </c>
      <c r="F973" s="93"/>
      <c r="G973" s="92">
        <v>0</v>
      </c>
      <c r="H973" s="92">
        <v>0</v>
      </c>
      <c r="I973" s="92">
        <v>0</v>
      </c>
      <c r="J973" s="92">
        <v>0</v>
      </c>
    </row>
    <row r="974" spans="3:10" ht="16.5">
      <c r="C974" s="91" t="s">
        <v>8</v>
      </c>
      <c r="D974" s="159"/>
      <c r="E974" s="92">
        <v>0</v>
      </c>
      <c r="F974" s="93"/>
      <c r="G974" s="92">
        <v>0</v>
      </c>
      <c r="H974" s="92">
        <v>0</v>
      </c>
      <c r="I974" s="92">
        <v>0</v>
      </c>
      <c r="J974" s="92">
        <v>0</v>
      </c>
    </row>
    <row r="975" spans="3:10" ht="16.5">
      <c r="C975" s="91" t="s">
        <v>9</v>
      </c>
      <c r="D975" s="159"/>
      <c r="E975" s="92">
        <v>0</v>
      </c>
      <c r="F975" s="93"/>
      <c r="G975" s="92">
        <v>0</v>
      </c>
      <c r="H975" s="92">
        <v>0</v>
      </c>
      <c r="I975" s="92">
        <v>0</v>
      </c>
      <c r="J975" s="92">
        <v>0</v>
      </c>
    </row>
    <row r="976" spans="3:10" ht="16.5">
      <c r="C976" s="91" t="s">
        <v>10</v>
      </c>
      <c r="D976" s="159"/>
      <c r="E976" s="92">
        <v>0</v>
      </c>
      <c r="F976" s="93"/>
      <c r="G976" s="92">
        <v>0</v>
      </c>
      <c r="H976" s="92">
        <v>0</v>
      </c>
      <c r="I976" s="92">
        <v>0</v>
      </c>
      <c r="J976" s="92">
        <v>0</v>
      </c>
    </row>
    <row r="977" spans="3:10" ht="16.5">
      <c r="C977" s="91" t="s">
        <v>11</v>
      </c>
      <c r="D977" s="159"/>
      <c r="E977" s="92">
        <v>0</v>
      </c>
      <c r="F977" s="93"/>
      <c r="G977" s="92">
        <v>0</v>
      </c>
      <c r="H977" s="92">
        <v>0</v>
      </c>
      <c r="I977" s="92">
        <v>0</v>
      </c>
      <c r="J977" s="92">
        <v>0</v>
      </c>
    </row>
    <row r="978" spans="3:10" ht="16.5">
      <c r="C978" s="91" t="s">
        <v>28</v>
      </c>
      <c r="D978" s="159"/>
      <c r="E978" s="92">
        <v>0</v>
      </c>
      <c r="F978" s="93"/>
      <c r="G978" s="92">
        <v>0</v>
      </c>
      <c r="H978" s="92">
        <v>0</v>
      </c>
      <c r="I978" s="92">
        <v>0</v>
      </c>
      <c r="J978" s="92">
        <v>0</v>
      </c>
    </row>
    <row r="979" spans="3:10" ht="16.5">
      <c r="C979" s="91" t="s">
        <v>12</v>
      </c>
      <c r="D979" s="159"/>
      <c r="E979" s="92">
        <v>0</v>
      </c>
      <c r="F979" s="93"/>
      <c r="G979" s="92">
        <v>0</v>
      </c>
      <c r="H979" s="92">
        <v>0</v>
      </c>
      <c r="I979" s="92">
        <v>0</v>
      </c>
      <c r="J979" s="92">
        <v>0</v>
      </c>
    </row>
    <row r="980" spans="3:10" ht="16.5">
      <c r="C980" s="91" t="s">
        <v>26</v>
      </c>
      <c r="D980" s="159"/>
      <c r="E980" s="92">
        <v>0</v>
      </c>
      <c r="F980" s="93"/>
      <c r="G980" s="92">
        <v>0</v>
      </c>
      <c r="H980" s="92">
        <v>0</v>
      </c>
      <c r="I980" s="92">
        <v>0</v>
      </c>
      <c r="J980" s="92">
        <v>0</v>
      </c>
    </row>
    <row r="981" spans="3:10" ht="16.5">
      <c r="C981" s="91" t="s">
        <v>13</v>
      </c>
      <c r="D981" s="159"/>
      <c r="E981" s="92">
        <v>0</v>
      </c>
      <c r="F981" s="93"/>
      <c r="G981" s="92">
        <v>0</v>
      </c>
      <c r="H981" s="92">
        <v>0</v>
      </c>
      <c r="I981" s="92">
        <v>0</v>
      </c>
      <c r="J981" s="92">
        <v>0</v>
      </c>
    </row>
    <row r="982" spans="3:10" ht="16.5">
      <c r="C982" s="91" t="s">
        <v>14</v>
      </c>
      <c r="D982" s="159"/>
      <c r="E982" s="92">
        <v>0</v>
      </c>
      <c r="F982" s="93"/>
      <c r="G982" s="92">
        <v>0</v>
      </c>
      <c r="H982" s="92">
        <v>0</v>
      </c>
      <c r="I982" s="92">
        <v>0</v>
      </c>
      <c r="J982" s="92">
        <v>0</v>
      </c>
    </row>
    <row r="983" spans="3:10" ht="16.5">
      <c r="C983" s="91" t="s">
        <v>24</v>
      </c>
      <c r="D983" s="159"/>
      <c r="E983" s="92">
        <v>0</v>
      </c>
      <c r="F983" s="93"/>
      <c r="G983" s="92">
        <v>0</v>
      </c>
      <c r="H983" s="92">
        <v>0</v>
      </c>
      <c r="I983" s="92">
        <v>0</v>
      </c>
      <c r="J983" s="92">
        <v>0</v>
      </c>
    </row>
    <row r="984" spans="3:10" ht="16.5">
      <c r="C984" s="91" t="s">
        <v>25</v>
      </c>
      <c r="D984" s="159"/>
      <c r="E984" s="92">
        <v>0</v>
      </c>
      <c r="F984" s="93"/>
      <c r="G984" s="92">
        <v>0</v>
      </c>
      <c r="H984" s="92">
        <v>0</v>
      </c>
      <c r="I984" s="92">
        <v>0</v>
      </c>
      <c r="J984" s="92">
        <v>0</v>
      </c>
    </row>
    <row r="985" spans="3:10" ht="16.5">
      <c r="C985" s="91" t="s">
        <v>15</v>
      </c>
      <c r="D985" s="159"/>
      <c r="E985" s="92">
        <v>0</v>
      </c>
      <c r="F985" s="93"/>
      <c r="G985" s="92">
        <v>0</v>
      </c>
      <c r="H985" s="92">
        <v>0</v>
      </c>
      <c r="I985" s="92">
        <v>0</v>
      </c>
      <c r="J985" s="92">
        <v>0</v>
      </c>
    </row>
    <row r="986" spans="3:10" ht="16.5">
      <c r="C986" s="91" t="s">
        <v>16</v>
      </c>
      <c r="D986" s="159"/>
      <c r="E986" s="92">
        <v>0</v>
      </c>
      <c r="F986" s="93"/>
      <c r="G986" s="92">
        <v>0</v>
      </c>
      <c r="H986" s="92">
        <v>0</v>
      </c>
      <c r="I986" s="92">
        <v>0</v>
      </c>
      <c r="J986" s="92">
        <v>0</v>
      </c>
    </row>
    <row r="987" spans="3:10" ht="22.5">
      <c r="C987" s="106" t="s">
        <v>82</v>
      </c>
      <c r="D987" s="159"/>
      <c r="E987" s="105">
        <v>0</v>
      </c>
      <c r="F987" s="105">
        <v>35000</v>
      </c>
      <c r="G987" s="105">
        <v>9900</v>
      </c>
      <c r="H987" s="105">
        <v>44900</v>
      </c>
      <c r="I987" s="105">
        <v>20600</v>
      </c>
      <c r="J987" s="105">
        <v>65500</v>
      </c>
    </row>
    <row r="988" spans="3:10" ht="16.5" customHeight="1">
      <c r="C988" s="103"/>
      <c r="D988" s="159" t="s">
        <v>20</v>
      </c>
      <c r="E988" s="92"/>
      <c r="F988" s="93"/>
      <c r="G988" s="92">
        <v>0</v>
      </c>
      <c r="H988" s="92"/>
      <c r="I988" s="92"/>
      <c r="J988" s="92"/>
    </row>
    <row r="989" spans="3:10" ht="16.5">
      <c r="C989" s="91" t="s">
        <v>3</v>
      </c>
      <c r="D989" s="159"/>
      <c r="E989" s="92">
        <v>0</v>
      </c>
      <c r="F989" s="93"/>
      <c r="G989" s="92">
        <v>0</v>
      </c>
      <c r="H989" s="92">
        <v>0</v>
      </c>
      <c r="I989" s="92">
        <v>0</v>
      </c>
      <c r="J989" s="92">
        <v>0</v>
      </c>
    </row>
    <row r="990" spans="3:10" ht="16.5">
      <c r="C990" s="91" t="s">
        <v>22</v>
      </c>
      <c r="D990" s="159"/>
      <c r="E990" s="92">
        <v>0</v>
      </c>
      <c r="F990" s="93"/>
      <c r="G990" s="92">
        <v>0</v>
      </c>
      <c r="H990" s="92">
        <v>0</v>
      </c>
      <c r="I990" s="92">
        <v>0</v>
      </c>
      <c r="J990" s="92">
        <v>0</v>
      </c>
    </row>
    <row r="991" spans="3:10" ht="16.5">
      <c r="C991" s="91" t="s">
        <v>4</v>
      </c>
      <c r="D991" s="159"/>
      <c r="E991" s="92">
        <v>0</v>
      </c>
      <c r="F991" s="93"/>
      <c r="G991" s="92">
        <v>0</v>
      </c>
      <c r="H991" s="92">
        <v>0</v>
      </c>
      <c r="I991" s="92">
        <v>0</v>
      </c>
      <c r="J991" s="92">
        <v>0</v>
      </c>
    </row>
    <row r="992" spans="3:10" ht="16.5">
      <c r="C992" s="91" t="s">
        <v>27</v>
      </c>
      <c r="D992" s="159"/>
      <c r="E992" s="92">
        <v>0</v>
      </c>
      <c r="F992" s="93"/>
      <c r="G992" s="92">
        <v>0</v>
      </c>
      <c r="H992" s="92">
        <v>0</v>
      </c>
      <c r="I992" s="92">
        <v>0</v>
      </c>
      <c r="J992" s="92">
        <v>0</v>
      </c>
    </row>
    <row r="993" spans="3:10" ht="16.5">
      <c r="C993" s="91" t="s">
        <v>5</v>
      </c>
      <c r="D993" s="159"/>
      <c r="E993" s="92">
        <v>0</v>
      </c>
      <c r="F993" s="93">
        <v>15000</v>
      </c>
      <c r="G993" s="92">
        <v>1000</v>
      </c>
      <c r="H993" s="92">
        <v>16000</v>
      </c>
      <c r="I993" s="92">
        <v>2600</v>
      </c>
      <c r="J993" s="92">
        <v>18600</v>
      </c>
    </row>
    <row r="994" spans="3:10" ht="16.5">
      <c r="C994" s="91" t="s">
        <v>29</v>
      </c>
      <c r="D994" s="159"/>
      <c r="E994" s="92">
        <v>0</v>
      </c>
      <c r="F994" s="93"/>
      <c r="G994" s="92">
        <v>0</v>
      </c>
      <c r="H994" s="92">
        <v>0</v>
      </c>
      <c r="I994" s="92">
        <v>0</v>
      </c>
      <c r="J994" s="92">
        <v>0</v>
      </c>
    </row>
    <row r="995" spans="3:10" ht="16.5">
      <c r="C995" s="91" t="s">
        <v>6</v>
      </c>
      <c r="D995" s="159"/>
      <c r="E995" s="92">
        <v>0</v>
      </c>
      <c r="F995" s="93">
        <v>25000</v>
      </c>
      <c r="G995" s="92">
        <v>0</v>
      </c>
      <c r="H995" s="92">
        <v>25000</v>
      </c>
      <c r="I995" s="92">
        <v>0</v>
      </c>
      <c r="J995" s="92">
        <v>25000</v>
      </c>
    </row>
    <row r="996" spans="3:10" ht="16.5">
      <c r="C996" s="91" t="s">
        <v>23</v>
      </c>
      <c r="D996" s="159"/>
      <c r="E996" s="92">
        <v>0</v>
      </c>
      <c r="F996" s="93"/>
      <c r="G996" s="92">
        <v>0</v>
      </c>
      <c r="H996" s="92">
        <v>0</v>
      </c>
      <c r="I996" s="92">
        <v>0</v>
      </c>
      <c r="J996" s="92">
        <v>0</v>
      </c>
    </row>
    <row r="997" spans="3:10" ht="16.5">
      <c r="C997" s="91" t="s">
        <v>7</v>
      </c>
      <c r="D997" s="159"/>
      <c r="E997" s="92">
        <v>0</v>
      </c>
      <c r="F997" s="93"/>
      <c r="G997" s="92">
        <v>0</v>
      </c>
      <c r="H997" s="92">
        <v>0</v>
      </c>
      <c r="I997" s="92">
        <v>0</v>
      </c>
      <c r="J997" s="92">
        <v>0</v>
      </c>
    </row>
    <row r="998" spans="3:10" ht="16.5">
      <c r="C998" s="91" t="s">
        <v>8</v>
      </c>
      <c r="D998" s="159"/>
      <c r="E998" s="92">
        <v>0</v>
      </c>
      <c r="F998" s="93"/>
      <c r="G998" s="92">
        <v>0</v>
      </c>
      <c r="H998" s="92">
        <v>0</v>
      </c>
      <c r="I998" s="92">
        <v>0</v>
      </c>
      <c r="J998" s="92">
        <v>0</v>
      </c>
    </row>
    <row r="999" spans="3:10" ht="16.5">
      <c r="C999" s="91" t="s">
        <v>9</v>
      </c>
      <c r="D999" s="159"/>
      <c r="E999" s="92">
        <v>0</v>
      </c>
      <c r="F999" s="93"/>
      <c r="G999" s="92">
        <v>0</v>
      </c>
      <c r="H999" s="92">
        <v>0</v>
      </c>
      <c r="I999" s="92">
        <v>0</v>
      </c>
      <c r="J999" s="92">
        <v>0</v>
      </c>
    </row>
    <row r="1000" spans="3:10" ht="16.5">
      <c r="C1000" s="91" t="s">
        <v>10</v>
      </c>
      <c r="D1000" s="159"/>
      <c r="E1000" s="92">
        <v>0</v>
      </c>
      <c r="F1000" s="93"/>
      <c r="G1000" s="92">
        <v>0</v>
      </c>
      <c r="H1000" s="92">
        <v>0</v>
      </c>
      <c r="I1000" s="92">
        <v>0</v>
      </c>
      <c r="J1000" s="92">
        <v>0</v>
      </c>
    </row>
    <row r="1001" spans="3:10" ht="16.5">
      <c r="C1001" s="91" t="s">
        <v>11</v>
      </c>
      <c r="D1001" s="159"/>
      <c r="E1001" s="92">
        <v>0</v>
      </c>
      <c r="F1001" s="93"/>
      <c r="G1001" s="92">
        <v>0</v>
      </c>
      <c r="H1001" s="92">
        <v>0</v>
      </c>
      <c r="I1001" s="92">
        <v>0</v>
      </c>
      <c r="J1001" s="92">
        <v>0</v>
      </c>
    </row>
    <row r="1002" spans="3:10" ht="16.5">
      <c r="C1002" s="91" t="s">
        <v>28</v>
      </c>
      <c r="D1002" s="159"/>
      <c r="E1002" s="92">
        <v>0</v>
      </c>
      <c r="F1002" s="93"/>
      <c r="G1002" s="92">
        <v>0</v>
      </c>
      <c r="H1002" s="92">
        <v>0</v>
      </c>
      <c r="I1002" s="92">
        <v>0</v>
      </c>
      <c r="J1002" s="92">
        <v>0</v>
      </c>
    </row>
    <row r="1003" spans="3:10" ht="16.5">
      <c r="C1003" s="91" t="s">
        <v>12</v>
      </c>
      <c r="D1003" s="159"/>
      <c r="E1003" s="92">
        <v>0</v>
      </c>
      <c r="F1003" s="93"/>
      <c r="G1003" s="92">
        <v>0</v>
      </c>
      <c r="H1003" s="92">
        <v>0</v>
      </c>
      <c r="I1003" s="92">
        <v>0</v>
      </c>
      <c r="J1003" s="92">
        <v>0</v>
      </c>
    </row>
    <row r="1004" spans="3:10" ht="16.5">
      <c r="C1004" s="91" t="s">
        <v>26</v>
      </c>
      <c r="D1004" s="159"/>
      <c r="E1004" s="92">
        <v>0</v>
      </c>
      <c r="F1004" s="93"/>
      <c r="G1004" s="92">
        <v>0</v>
      </c>
      <c r="H1004" s="92">
        <v>0</v>
      </c>
      <c r="I1004" s="92">
        <v>0</v>
      </c>
      <c r="J1004" s="92">
        <v>0</v>
      </c>
    </row>
    <row r="1005" spans="3:10" ht="16.5">
      <c r="C1005" s="91" t="s">
        <v>13</v>
      </c>
      <c r="D1005" s="159"/>
      <c r="E1005" s="92">
        <v>0</v>
      </c>
      <c r="F1005" s="93"/>
      <c r="G1005" s="92">
        <v>0</v>
      </c>
      <c r="H1005" s="92">
        <v>0</v>
      </c>
      <c r="I1005" s="92">
        <v>0</v>
      </c>
      <c r="J1005" s="92">
        <v>0</v>
      </c>
    </row>
    <row r="1006" spans="3:10" ht="16.5">
      <c r="C1006" s="91" t="s">
        <v>14</v>
      </c>
      <c r="D1006" s="159"/>
      <c r="E1006" s="92">
        <v>0</v>
      </c>
      <c r="F1006" s="93"/>
      <c r="G1006" s="92">
        <v>0</v>
      </c>
      <c r="H1006" s="92">
        <v>0</v>
      </c>
      <c r="I1006" s="92">
        <v>0</v>
      </c>
      <c r="J1006" s="92">
        <v>0</v>
      </c>
    </row>
    <row r="1007" spans="3:10" ht="16.5">
      <c r="C1007" s="91" t="s">
        <v>24</v>
      </c>
      <c r="D1007" s="159"/>
      <c r="E1007" s="92">
        <v>0</v>
      </c>
      <c r="F1007" s="93"/>
      <c r="G1007" s="92">
        <v>0</v>
      </c>
      <c r="H1007" s="92">
        <v>0</v>
      </c>
      <c r="I1007" s="92">
        <v>0</v>
      </c>
      <c r="J1007" s="92">
        <v>0</v>
      </c>
    </row>
    <row r="1008" spans="3:10" ht="16.5">
      <c r="C1008" s="91" t="s">
        <v>25</v>
      </c>
      <c r="D1008" s="159"/>
      <c r="E1008" s="92">
        <v>0</v>
      </c>
      <c r="F1008" s="93"/>
      <c r="G1008" s="92">
        <v>0</v>
      </c>
      <c r="H1008" s="92">
        <v>0</v>
      </c>
      <c r="I1008" s="92">
        <v>0</v>
      </c>
      <c r="J1008" s="92">
        <v>0</v>
      </c>
    </row>
    <row r="1009" spans="3:10" ht="16.5">
      <c r="C1009" s="91" t="s">
        <v>15</v>
      </c>
      <c r="D1009" s="159"/>
      <c r="E1009" s="92">
        <v>0</v>
      </c>
      <c r="F1009" s="93"/>
      <c r="G1009" s="92">
        <v>0</v>
      </c>
      <c r="H1009" s="92">
        <v>0</v>
      </c>
      <c r="I1009" s="92">
        <v>0</v>
      </c>
      <c r="J1009" s="92">
        <v>0</v>
      </c>
    </row>
    <row r="1010" spans="3:10" ht="16.5">
      <c r="C1010" s="91" t="s">
        <v>16</v>
      </c>
      <c r="D1010" s="159"/>
      <c r="E1010" s="92">
        <v>0</v>
      </c>
      <c r="F1010" s="93"/>
      <c r="G1010" s="92">
        <v>0</v>
      </c>
      <c r="H1010" s="92">
        <v>0</v>
      </c>
      <c r="I1010" s="92">
        <v>0</v>
      </c>
      <c r="J1010" s="92">
        <v>0</v>
      </c>
    </row>
    <row r="1011" spans="3:10" ht="22.5">
      <c r="C1011" s="106" t="s">
        <v>82</v>
      </c>
      <c r="D1011" s="159"/>
      <c r="E1011" s="105">
        <v>0</v>
      </c>
      <c r="F1011" s="105">
        <v>40000</v>
      </c>
      <c r="G1011" s="105">
        <v>1000</v>
      </c>
      <c r="H1011" s="105">
        <v>41000</v>
      </c>
      <c r="I1011" s="105">
        <v>2600</v>
      </c>
      <c r="J1011" s="105">
        <v>43600</v>
      </c>
    </row>
    <row r="1012" spans="3:10" ht="18.75">
      <c r="C1012" s="113" t="s">
        <v>120</v>
      </c>
      <c r="D1012" s="112"/>
      <c r="E1012" s="114">
        <v>40045476</v>
      </c>
      <c r="F1012" s="114">
        <v>41951446</v>
      </c>
      <c r="G1012" s="114">
        <v>42644096</v>
      </c>
      <c r="H1012" s="114">
        <v>124641018</v>
      </c>
      <c r="I1012" s="114">
        <v>75297796</v>
      </c>
      <c r="J1012" s="114">
        <v>199938814</v>
      </c>
    </row>
    <row r="1013" spans="3:10" ht="15">
      <c r="C1013" s="6"/>
    </row>
    <row r="1014" spans="3:10" ht="15">
      <c r="C1014" s="6"/>
    </row>
  </sheetData>
  <mergeCells count="45">
    <mergeCell ref="C3:D3"/>
    <mergeCell ref="C2:J2"/>
    <mergeCell ref="I3:J3"/>
    <mergeCell ref="D964:D987"/>
    <mergeCell ref="D988:D1011"/>
    <mergeCell ref="D604:D627"/>
    <mergeCell ref="D628:D651"/>
    <mergeCell ref="D652:D675"/>
    <mergeCell ref="D676:D699"/>
    <mergeCell ref="D700:D723"/>
    <mergeCell ref="D724:D747"/>
    <mergeCell ref="D748:D771"/>
    <mergeCell ref="D772:D795"/>
    <mergeCell ref="D820:D843"/>
    <mergeCell ref="D844:D867"/>
    <mergeCell ref="D868:D891"/>
    <mergeCell ref="D892:D915"/>
    <mergeCell ref="D916:D939"/>
    <mergeCell ref="D940:D963"/>
    <mergeCell ref="D460:D483"/>
    <mergeCell ref="D484:D507"/>
    <mergeCell ref="D508:D531"/>
    <mergeCell ref="D532:D555"/>
    <mergeCell ref="D556:D579"/>
    <mergeCell ref="D580:D603"/>
    <mergeCell ref="D796:D819"/>
    <mergeCell ref="D436:D459"/>
    <mergeCell ref="D172:D195"/>
    <mergeCell ref="D196:D219"/>
    <mergeCell ref="D220:D243"/>
    <mergeCell ref="D244:D267"/>
    <mergeCell ref="D268:D291"/>
    <mergeCell ref="D292:D315"/>
    <mergeCell ref="D316:D339"/>
    <mergeCell ref="D340:D363"/>
    <mergeCell ref="D364:D387"/>
    <mergeCell ref="D388:D411"/>
    <mergeCell ref="D412:D435"/>
    <mergeCell ref="D124:D147"/>
    <mergeCell ref="D148:D171"/>
    <mergeCell ref="D5:D27"/>
    <mergeCell ref="D28:D51"/>
    <mergeCell ref="D52:D75"/>
    <mergeCell ref="D76:D99"/>
    <mergeCell ref="D100:D123"/>
  </mergeCells>
  <phoneticPr fontId="0" type="noConversion"/>
  <printOptions horizontalCentered="1"/>
  <pageMargins left="0" right="0" top="0.25" bottom="0" header="0.25" footer="0.5"/>
  <pageSetup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68"/>
  <sheetViews>
    <sheetView zoomScaleNormal="100" zoomScaleSheetLayoutView="71" workbookViewId="0">
      <pane xSplit="3" ySplit="10" topLeftCell="D11" activePane="bottomRight" state="frozen"/>
      <selection pane="topRight" activeCell="D1" sqref="D1"/>
      <selection pane="bottomLeft" activeCell="A13" sqref="A13"/>
      <selection pane="bottomRight" activeCell="C99" sqref="C99"/>
    </sheetView>
  </sheetViews>
  <sheetFormatPr defaultRowHeight="12"/>
  <cols>
    <col min="1" max="1" width="1.875" style="18" customWidth="1"/>
    <col min="2" max="2" width="9" style="18"/>
    <col min="3" max="3" width="32.375" style="18" customWidth="1"/>
    <col min="4" max="4" width="10.625" style="18" customWidth="1"/>
    <col min="5" max="5" width="11" style="18" customWidth="1"/>
    <col min="6" max="6" width="9" style="18"/>
    <col min="7" max="7" width="10.625" style="18" customWidth="1"/>
    <col min="8" max="8" width="9" style="18"/>
    <col min="9" max="9" width="11.625" style="18" customWidth="1"/>
    <col min="10" max="10" width="9" style="18"/>
    <col min="11" max="11" width="9.875" style="18" customWidth="1"/>
    <col min="12" max="12" width="10.375" style="18" customWidth="1"/>
    <col min="13" max="13" width="16.625" style="18" customWidth="1"/>
    <col min="14" max="14" width="7.25" style="18" customWidth="1"/>
    <col min="15" max="15" width="7.75" style="18" customWidth="1"/>
    <col min="16" max="16" width="9" style="18"/>
    <col min="17" max="17" width="9.125" style="18" customWidth="1"/>
    <col min="18" max="18" width="9" style="18"/>
    <col min="19" max="19" width="9.75" style="18" customWidth="1"/>
    <col min="20" max="20" width="9" style="18"/>
    <col min="21" max="21" width="12.875" style="18" customWidth="1"/>
    <col min="22" max="22" width="8.375" style="18" customWidth="1"/>
    <col min="23" max="23" width="8.875" style="18" customWidth="1"/>
    <col min="24" max="24" width="9" style="18"/>
    <col min="25" max="25" width="9.625" style="18" customWidth="1"/>
    <col min="26" max="26" width="9" style="18"/>
    <col min="27" max="27" width="8.5" style="18" customWidth="1"/>
    <col min="28" max="28" width="9" style="18"/>
    <col min="29" max="29" width="9.625" style="18" customWidth="1"/>
    <col min="30" max="30" width="9" style="18"/>
    <col min="31" max="31" width="10" style="18" customWidth="1"/>
    <col min="32" max="32" width="9" style="18"/>
    <col min="33" max="33" width="16.875" style="18" customWidth="1"/>
    <col min="34" max="34" width="9" style="18"/>
    <col min="35" max="35" width="13.875" style="18" customWidth="1"/>
    <col min="36" max="38" width="9" style="18"/>
    <col min="39" max="39" width="0" style="18" hidden="1" customWidth="1"/>
    <col min="40" max="16384" width="9" style="18"/>
  </cols>
  <sheetData>
    <row r="1" spans="2:39" ht="6" customHeight="1"/>
    <row r="2" spans="2:39" ht="18">
      <c r="B2" s="8"/>
      <c r="D2" s="15" t="s">
        <v>116</v>
      </c>
      <c r="E2" s="16"/>
      <c r="F2" s="16"/>
      <c r="G2" s="17"/>
      <c r="H2" s="17"/>
      <c r="I2" s="17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M2" s="18">
        <v>100</v>
      </c>
    </row>
    <row r="3" spans="2:39" ht="37.5" customHeight="1" thickBot="1">
      <c r="B3" s="8"/>
      <c r="C3" s="8"/>
      <c r="D3" s="8"/>
      <c r="E3" s="8"/>
      <c r="F3" s="8"/>
      <c r="G3" s="8"/>
      <c r="H3" s="8"/>
      <c r="I3" s="8"/>
      <c r="J3" s="19" t="s">
        <v>117</v>
      </c>
      <c r="K3" s="8"/>
      <c r="L3" s="8"/>
      <c r="M3" s="8"/>
      <c r="N3" s="8"/>
      <c r="O3" s="8"/>
      <c r="P3" s="8"/>
      <c r="Q3" s="8"/>
      <c r="R3" s="8"/>
      <c r="S3" s="8"/>
      <c r="T3" s="8"/>
      <c r="U3" s="19" t="s">
        <v>117</v>
      </c>
      <c r="V3" s="8"/>
      <c r="W3" s="8"/>
      <c r="X3" s="8"/>
      <c r="Y3" s="8"/>
      <c r="Z3" s="8"/>
      <c r="AA3" s="8"/>
      <c r="AB3" s="19" t="s">
        <v>117</v>
      </c>
      <c r="AC3" s="8"/>
      <c r="AD3" s="8"/>
      <c r="AE3" s="8"/>
      <c r="AF3" s="8"/>
      <c r="AG3" s="8"/>
      <c r="AH3" s="8"/>
      <c r="AI3" s="19" t="s">
        <v>117</v>
      </c>
    </row>
    <row r="4" spans="2:39" ht="16.5" thickBot="1">
      <c r="B4" s="20"/>
      <c r="C4" s="21"/>
      <c r="D4" s="22" t="s">
        <v>114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5" t="s">
        <v>115</v>
      </c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177" t="s">
        <v>83</v>
      </c>
      <c r="AI4" s="178"/>
    </row>
    <row r="5" spans="2:39" ht="18" customHeight="1" thickBot="1">
      <c r="B5" s="28"/>
      <c r="C5" s="29" t="s">
        <v>84</v>
      </c>
      <c r="D5" s="188" t="s">
        <v>37</v>
      </c>
      <c r="E5" s="189"/>
      <c r="F5" s="190" t="s">
        <v>37</v>
      </c>
      <c r="G5" s="190"/>
      <c r="H5" s="188" t="s">
        <v>37</v>
      </c>
      <c r="I5" s="189"/>
      <c r="J5" s="30" t="s">
        <v>85</v>
      </c>
      <c r="K5" s="23"/>
      <c r="L5" s="31" t="s">
        <v>86</v>
      </c>
      <c r="M5" s="32"/>
      <c r="N5" s="190" t="s">
        <v>87</v>
      </c>
      <c r="O5" s="190"/>
      <c r="P5" s="191" t="s">
        <v>88</v>
      </c>
      <c r="Q5" s="192"/>
      <c r="R5" s="183" t="s">
        <v>89</v>
      </c>
      <c r="S5" s="183"/>
      <c r="T5" s="33" t="s">
        <v>21</v>
      </c>
      <c r="U5" s="27"/>
      <c r="V5" s="184" t="s">
        <v>40</v>
      </c>
      <c r="W5" s="184"/>
      <c r="X5" s="185" t="s">
        <v>41</v>
      </c>
      <c r="Y5" s="186"/>
      <c r="Z5" s="187" t="s">
        <v>30</v>
      </c>
      <c r="AA5" s="187"/>
      <c r="AB5" s="185" t="s">
        <v>31</v>
      </c>
      <c r="AC5" s="186"/>
      <c r="AD5" s="187" t="s">
        <v>39</v>
      </c>
      <c r="AE5" s="187"/>
      <c r="AF5" s="31" t="s">
        <v>90</v>
      </c>
      <c r="AG5" s="32"/>
      <c r="AH5" s="179"/>
      <c r="AI5" s="180"/>
    </row>
    <row r="6" spans="2:39" ht="16.5" thickBot="1">
      <c r="B6" s="34" t="s">
        <v>81</v>
      </c>
      <c r="C6" s="35" t="s">
        <v>91</v>
      </c>
      <c r="D6" s="170" t="s">
        <v>38</v>
      </c>
      <c r="E6" s="171"/>
      <c r="F6" s="172" t="s">
        <v>42</v>
      </c>
      <c r="G6" s="172"/>
      <c r="H6" s="170" t="s">
        <v>92</v>
      </c>
      <c r="I6" s="171"/>
      <c r="J6" s="36"/>
      <c r="K6" s="36"/>
      <c r="L6" s="170">
        <v>2</v>
      </c>
      <c r="M6" s="171"/>
      <c r="N6" s="175">
        <v>3</v>
      </c>
      <c r="O6" s="176"/>
      <c r="P6" s="170">
        <v>4</v>
      </c>
      <c r="Q6" s="171"/>
      <c r="R6" s="176">
        <v>5</v>
      </c>
      <c r="S6" s="176"/>
      <c r="T6" s="191" t="s">
        <v>36</v>
      </c>
      <c r="U6" s="192"/>
      <c r="V6" s="173">
        <v>1</v>
      </c>
      <c r="W6" s="173"/>
      <c r="X6" s="170">
        <v>2</v>
      </c>
      <c r="Y6" s="171"/>
      <c r="Z6" s="172">
        <v>3</v>
      </c>
      <c r="AA6" s="172"/>
      <c r="AB6" s="170">
        <v>4</v>
      </c>
      <c r="AC6" s="171"/>
      <c r="AD6" s="172">
        <v>5</v>
      </c>
      <c r="AE6" s="172"/>
      <c r="AF6" s="191" t="s">
        <v>36</v>
      </c>
      <c r="AG6" s="192"/>
      <c r="AH6" s="181"/>
      <c r="AI6" s="182"/>
    </row>
    <row r="7" spans="2:39" ht="15.75">
      <c r="B7" s="37"/>
      <c r="C7" s="38"/>
      <c r="D7" s="193" t="s">
        <v>18</v>
      </c>
      <c r="E7" s="194"/>
      <c r="F7" s="174" t="s">
        <v>18</v>
      </c>
      <c r="G7" s="174"/>
      <c r="H7" s="193" t="s">
        <v>18</v>
      </c>
      <c r="I7" s="194"/>
      <c r="J7" s="174" t="s">
        <v>19</v>
      </c>
      <c r="K7" s="174"/>
      <c r="L7" s="193" t="s">
        <v>19</v>
      </c>
      <c r="M7" s="194"/>
      <c r="N7" s="174" t="s">
        <v>19</v>
      </c>
      <c r="O7" s="174"/>
      <c r="P7" s="193" t="s">
        <v>19</v>
      </c>
      <c r="Q7" s="194"/>
      <c r="R7" s="39" t="s">
        <v>19</v>
      </c>
      <c r="S7" s="39"/>
      <c r="T7" s="193" t="s">
        <v>19</v>
      </c>
      <c r="U7" s="194"/>
      <c r="V7" s="174" t="s">
        <v>19</v>
      </c>
      <c r="W7" s="174"/>
      <c r="X7" s="193" t="s">
        <v>19</v>
      </c>
      <c r="Y7" s="194"/>
      <c r="Z7" s="174" t="s">
        <v>19</v>
      </c>
      <c r="AA7" s="174"/>
      <c r="AB7" s="193" t="s">
        <v>19</v>
      </c>
      <c r="AC7" s="194"/>
      <c r="AD7" s="174" t="s">
        <v>19</v>
      </c>
      <c r="AE7" s="174"/>
      <c r="AF7" s="193" t="s">
        <v>19</v>
      </c>
      <c r="AG7" s="194"/>
      <c r="AH7" s="174" t="s">
        <v>19</v>
      </c>
      <c r="AI7" s="194"/>
    </row>
    <row r="8" spans="2:39" ht="16.5" thickBot="1">
      <c r="B8" s="37"/>
      <c r="C8" s="40"/>
      <c r="D8" s="41" t="s">
        <v>1</v>
      </c>
      <c r="E8" s="42" t="s">
        <v>2</v>
      </c>
      <c r="F8" s="43" t="s">
        <v>1</v>
      </c>
      <c r="G8" s="44" t="s">
        <v>2</v>
      </c>
      <c r="H8" s="41" t="s">
        <v>1</v>
      </c>
      <c r="I8" s="42" t="s">
        <v>2</v>
      </c>
      <c r="J8" s="43" t="s">
        <v>1</v>
      </c>
      <c r="K8" s="44" t="s">
        <v>2</v>
      </c>
      <c r="L8" s="41" t="s">
        <v>1</v>
      </c>
      <c r="M8" s="42" t="s">
        <v>2</v>
      </c>
      <c r="N8" s="43" t="s">
        <v>1</v>
      </c>
      <c r="O8" s="44" t="s">
        <v>2</v>
      </c>
      <c r="P8" s="41" t="s">
        <v>1</v>
      </c>
      <c r="Q8" s="42" t="s">
        <v>2</v>
      </c>
      <c r="R8" s="43" t="s">
        <v>1</v>
      </c>
      <c r="S8" s="44" t="s">
        <v>2</v>
      </c>
      <c r="T8" s="41" t="s">
        <v>1</v>
      </c>
      <c r="U8" s="42" t="s">
        <v>2</v>
      </c>
      <c r="V8" s="43" t="s">
        <v>1</v>
      </c>
      <c r="W8" s="44" t="s">
        <v>2</v>
      </c>
      <c r="X8" s="41" t="s">
        <v>1</v>
      </c>
      <c r="Y8" s="42" t="s">
        <v>2</v>
      </c>
      <c r="Z8" s="43" t="s">
        <v>1</v>
      </c>
      <c r="AA8" s="44" t="s">
        <v>2</v>
      </c>
      <c r="AB8" s="41" t="s">
        <v>1</v>
      </c>
      <c r="AC8" s="42" t="s">
        <v>2</v>
      </c>
      <c r="AD8" s="43" t="s">
        <v>1</v>
      </c>
      <c r="AE8" s="44" t="s">
        <v>2</v>
      </c>
      <c r="AF8" s="41" t="s">
        <v>1</v>
      </c>
      <c r="AG8" s="42" t="s">
        <v>2</v>
      </c>
      <c r="AH8" s="43" t="s">
        <v>1</v>
      </c>
      <c r="AI8" s="42" t="s">
        <v>2</v>
      </c>
    </row>
    <row r="9" spans="2:39" ht="19.5" customHeight="1" thickBot="1">
      <c r="B9" s="80" t="s">
        <v>93</v>
      </c>
      <c r="C9" s="166" t="s">
        <v>94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8"/>
    </row>
    <row r="10" spans="2:39" ht="18.75" thickBot="1">
      <c r="B10" s="45" t="s">
        <v>95</v>
      </c>
      <c r="C10" s="166" t="s">
        <v>96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8"/>
    </row>
    <row r="11" spans="2:39" ht="18">
      <c r="B11" s="77">
        <v>1</v>
      </c>
      <c r="C11" s="48" t="s">
        <v>43</v>
      </c>
      <c r="D11" s="49">
        <v>41643</v>
      </c>
      <c r="E11" s="50">
        <v>31009.58</v>
      </c>
      <c r="F11" s="51">
        <v>2335</v>
      </c>
      <c r="G11" s="52">
        <v>4013.7</v>
      </c>
      <c r="H11" s="49">
        <v>43978</v>
      </c>
      <c r="I11" s="50">
        <v>35023.279999999999</v>
      </c>
      <c r="J11" s="51">
        <v>32793</v>
      </c>
      <c r="K11" s="52">
        <v>18799.900000000001</v>
      </c>
      <c r="L11" s="49">
        <v>12865</v>
      </c>
      <c r="M11" s="50">
        <v>52824.12</v>
      </c>
      <c r="N11" s="51">
        <v>1350</v>
      </c>
      <c r="O11" s="52">
        <v>6241.32</v>
      </c>
      <c r="P11" s="49">
        <v>3093</v>
      </c>
      <c r="Q11" s="50">
        <v>20036.900000000001</v>
      </c>
      <c r="R11" s="51">
        <v>6053</v>
      </c>
      <c r="S11" s="52">
        <v>12524.82</v>
      </c>
      <c r="T11" s="49">
        <v>67339</v>
      </c>
      <c r="U11" s="50">
        <v>126650.44</v>
      </c>
      <c r="V11" s="51">
        <v>240</v>
      </c>
      <c r="W11" s="52">
        <v>12038.48</v>
      </c>
      <c r="X11" s="49">
        <v>714</v>
      </c>
      <c r="Y11" s="50">
        <v>7882.08</v>
      </c>
      <c r="Z11" s="51">
        <v>309</v>
      </c>
      <c r="AA11" s="52">
        <v>2714.15</v>
      </c>
      <c r="AB11" s="49">
        <v>564</v>
      </c>
      <c r="AC11" s="50">
        <v>7752.97</v>
      </c>
      <c r="AD11" s="51">
        <v>24868</v>
      </c>
      <c r="AE11" s="52">
        <v>65130.15</v>
      </c>
      <c r="AF11" s="49">
        <v>26695</v>
      </c>
      <c r="AG11" s="50">
        <v>95517.83</v>
      </c>
      <c r="AH11" s="51">
        <v>94034</v>
      </c>
      <c r="AI11" s="50">
        <v>222168.27</v>
      </c>
    </row>
    <row r="12" spans="2:39" ht="18">
      <c r="B12" s="78">
        <v>2</v>
      </c>
      <c r="C12" s="54" t="s">
        <v>44</v>
      </c>
      <c r="D12" s="55">
        <v>23617</v>
      </c>
      <c r="E12" s="56">
        <v>15641.69</v>
      </c>
      <c r="F12" s="57">
        <v>957</v>
      </c>
      <c r="G12" s="54">
        <v>2327.59</v>
      </c>
      <c r="H12" s="55">
        <v>24574</v>
      </c>
      <c r="I12" s="56">
        <v>17969.28</v>
      </c>
      <c r="J12" s="57">
        <v>20190</v>
      </c>
      <c r="K12" s="54">
        <v>8367</v>
      </c>
      <c r="L12" s="55">
        <v>6136</v>
      </c>
      <c r="M12" s="56">
        <v>39603.14</v>
      </c>
      <c r="N12" s="57">
        <v>764</v>
      </c>
      <c r="O12" s="54">
        <v>3335.59</v>
      </c>
      <c r="P12" s="55">
        <v>1507</v>
      </c>
      <c r="Q12" s="56">
        <v>13631.85</v>
      </c>
      <c r="R12" s="57">
        <v>2973</v>
      </c>
      <c r="S12" s="54">
        <v>7146.47</v>
      </c>
      <c r="T12" s="55">
        <v>35954</v>
      </c>
      <c r="U12" s="56">
        <v>81686.33</v>
      </c>
      <c r="V12" s="57">
        <v>24</v>
      </c>
      <c r="W12" s="54">
        <v>3170</v>
      </c>
      <c r="X12" s="55">
        <v>112</v>
      </c>
      <c r="Y12" s="56">
        <v>1057.8</v>
      </c>
      <c r="Z12" s="57">
        <v>78</v>
      </c>
      <c r="AA12" s="54">
        <v>733.45</v>
      </c>
      <c r="AB12" s="55">
        <v>114</v>
      </c>
      <c r="AC12" s="56">
        <v>1561.8</v>
      </c>
      <c r="AD12" s="57">
        <v>8030</v>
      </c>
      <c r="AE12" s="54">
        <v>26281.79</v>
      </c>
      <c r="AF12" s="55">
        <v>8358</v>
      </c>
      <c r="AG12" s="56">
        <v>32804.839999999997</v>
      </c>
      <c r="AH12" s="57">
        <v>44312</v>
      </c>
      <c r="AI12" s="56">
        <v>114491.17</v>
      </c>
    </row>
    <row r="13" spans="2:39" ht="18">
      <c r="B13" s="78">
        <v>3</v>
      </c>
      <c r="C13" s="54" t="s">
        <v>97</v>
      </c>
      <c r="D13" s="55">
        <v>6054</v>
      </c>
      <c r="E13" s="56">
        <v>1637.59</v>
      </c>
      <c r="F13" s="57">
        <v>219</v>
      </c>
      <c r="G13" s="54">
        <v>258.32</v>
      </c>
      <c r="H13" s="55">
        <v>6273</v>
      </c>
      <c r="I13" s="56">
        <v>1895.91</v>
      </c>
      <c r="J13" s="57">
        <v>5235</v>
      </c>
      <c r="K13" s="54">
        <v>803.94</v>
      </c>
      <c r="L13" s="55">
        <v>1922</v>
      </c>
      <c r="M13" s="56">
        <v>4714.59</v>
      </c>
      <c r="N13" s="57">
        <v>189</v>
      </c>
      <c r="O13" s="54">
        <v>786.61</v>
      </c>
      <c r="P13" s="55">
        <v>336</v>
      </c>
      <c r="Q13" s="56">
        <v>1723.95</v>
      </c>
      <c r="R13" s="57">
        <v>478</v>
      </c>
      <c r="S13" s="54">
        <v>1363.63</v>
      </c>
      <c r="T13" s="55">
        <v>9198</v>
      </c>
      <c r="U13" s="56">
        <v>10484.69</v>
      </c>
      <c r="V13" s="57">
        <v>24</v>
      </c>
      <c r="W13" s="54">
        <v>156.21</v>
      </c>
      <c r="X13" s="55">
        <v>80</v>
      </c>
      <c r="Y13" s="56">
        <v>983.22</v>
      </c>
      <c r="Z13" s="57">
        <v>30</v>
      </c>
      <c r="AA13" s="54">
        <v>217.81</v>
      </c>
      <c r="AB13" s="55">
        <v>52</v>
      </c>
      <c r="AC13" s="56">
        <v>337.41</v>
      </c>
      <c r="AD13" s="57">
        <v>4486</v>
      </c>
      <c r="AE13" s="54">
        <v>13394.31</v>
      </c>
      <c r="AF13" s="55">
        <v>4672</v>
      </c>
      <c r="AG13" s="56">
        <v>15088.96</v>
      </c>
      <c r="AH13" s="57">
        <v>13870</v>
      </c>
      <c r="AI13" s="56">
        <v>25573.65</v>
      </c>
    </row>
    <row r="14" spans="2:39" ht="18">
      <c r="B14" s="79">
        <v>4</v>
      </c>
      <c r="C14" s="59" t="s">
        <v>45</v>
      </c>
      <c r="D14" s="55">
        <v>6042</v>
      </c>
      <c r="E14" s="56">
        <v>1484.67</v>
      </c>
      <c r="F14" s="57">
        <v>166</v>
      </c>
      <c r="G14" s="54">
        <v>146.15</v>
      </c>
      <c r="H14" s="55">
        <v>6208</v>
      </c>
      <c r="I14" s="56">
        <v>1630.82</v>
      </c>
      <c r="J14" s="57">
        <v>5199</v>
      </c>
      <c r="K14" s="54">
        <v>688.71</v>
      </c>
      <c r="L14" s="55">
        <v>1211</v>
      </c>
      <c r="M14" s="56">
        <v>3750.89</v>
      </c>
      <c r="N14" s="57">
        <v>134</v>
      </c>
      <c r="O14" s="54">
        <v>690.11</v>
      </c>
      <c r="P14" s="55">
        <v>261</v>
      </c>
      <c r="Q14" s="56">
        <v>1200.43</v>
      </c>
      <c r="R14" s="57">
        <v>253</v>
      </c>
      <c r="S14" s="54">
        <v>706.18</v>
      </c>
      <c r="T14" s="55">
        <v>8067</v>
      </c>
      <c r="U14" s="56">
        <v>7978.43</v>
      </c>
      <c r="V14" s="57">
        <v>22</v>
      </c>
      <c r="W14" s="54">
        <v>106.21</v>
      </c>
      <c r="X14" s="55">
        <v>62</v>
      </c>
      <c r="Y14" s="56">
        <v>107.22</v>
      </c>
      <c r="Z14" s="57">
        <v>17</v>
      </c>
      <c r="AA14" s="54">
        <v>58.81</v>
      </c>
      <c r="AB14" s="55">
        <v>42</v>
      </c>
      <c r="AC14" s="56">
        <v>139.41</v>
      </c>
      <c r="AD14" s="57">
        <v>1680</v>
      </c>
      <c r="AE14" s="54">
        <v>5210.8999999999996</v>
      </c>
      <c r="AF14" s="55">
        <v>1823</v>
      </c>
      <c r="AG14" s="56">
        <v>5622.55</v>
      </c>
      <c r="AH14" s="57">
        <v>9890</v>
      </c>
      <c r="AI14" s="56">
        <v>13600.98</v>
      </c>
    </row>
    <row r="15" spans="2:39" ht="18">
      <c r="B15" s="79">
        <v>5</v>
      </c>
      <c r="C15" s="59" t="s">
        <v>46</v>
      </c>
      <c r="D15" s="55">
        <v>4574</v>
      </c>
      <c r="E15" s="56">
        <v>536.9</v>
      </c>
      <c r="F15" s="57">
        <v>13</v>
      </c>
      <c r="G15" s="54">
        <v>81.98</v>
      </c>
      <c r="H15" s="55">
        <v>4587</v>
      </c>
      <c r="I15" s="56">
        <v>618.88</v>
      </c>
      <c r="J15" s="57">
        <v>4136</v>
      </c>
      <c r="K15" s="54">
        <v>376.65</v>
      </c>
      <c r="L15" s="55">
        <v>861</v>
      </c>
      <c r="M15" s="56">
        <v>2443.4499999999998</v>
      </c>
      <c r="N15" s="57">
        <v>102</v>
      </c>
      <c r="O15" s="54">
        <v>268.58999999999997</v>
      </c>
      <c r="P15" s="55">
        <v>157</v>
      </c>
      <c r="Q15" s="56">
        <v>905.35</v>
      </c>
      <c r="R15" s="57">
        <v>274</v>
      </c>
      <c r="S15" s="54">
        <v>578.5</v>
      </c>
      <c r="T15" s="55">
        <v>5981</v>
      </c>
      <c r="U15" s="56">
        <v>4814.7700000000004</v>
      </c>
      <c r="V15" s="57">
        <v>24</v>
      </c>
      <c r="W15" s="54">
        <v>600</v>
      </c>
      <c r="X15" s="55">
        <v>60</v>
      </c>
      <c r="Y15" s="56">
        <v>120</v>
      </c>
      <c r="Z15" s="57">
        <v>25</v>
      </c>
      <c r="AA15" s="54">
        <v>290</v>
      </c>
      <c r="AB15" s="55">
        <v>26</v>
      </c>
      <c r="AC15" s="56">
        <v>611.38</v>
      </c>
      <c r="AD15" s="57">
        <v>1204</v>
      </c>
      <c r="AE15" s="54">
        <v>3338.15</v>
      </c>
      <c r="AF15" s="55">
        <v>1339</v>
      </c>
      <c r="AG15" s="56">
        <v>4959.53</v>
      </c>
      <c r="AH15" s="57">
        <v>7320</v>
      </c>
      <c r="AI15" s="56">
        <v>9774.2999999999993</v>
      </c>
    </row>
    <row r="16" spans="2:39" ht="18">
      <c r="B16" s="79">
        <v>6</v>
      </c>
      <c r="C16" s="59" t="s">
        <v>47</v>
      </c>
      <c r="D16" s="55">
        <v>5231</v>
      </c>
      <c r="E16" s="56">
        <v>1125.8699999999999</v>
      </c>
      <c r="F16" s="57">
        <v>54</v>
      </c>
      <c r="G16" s="54">
        <v>83.19</v>
      </c>
      <c r="H16" s="55">
        <v>5285</v>
      </c>
      <c r="I16" s="56">
        <v>1209.06</v>
      </c>
      <c r="J16" s="57">
        <v>2511</v>
      </c>
      <c r="K16" s="54">
        <v>315.12</v>
      </c>
      <c r="L16" s="55">
        <v>811</v>
      </c>
      <c r="M16" s="56">
        <v>3393.56</v>
      </c>
      <c r="N16" s="57">
        <v>113</v>
      </c>
      <c r="O16" s="54">
        <v>673.66</v>
      </c>
      <c r="P16" s="55">
        <v>151</v>
      </c>
      <c r="Q16" s="56">
        <v>1130.48</v>
      </c>
      <c r="R16" s="57">
        <v>359</v>
      </c>
      <c r="S16" s="54">
        <v>834.23</v>
      </c>
      <c r="T16" s="55">
        <v>6719</v>
      </c>
      <c r="U16" s="56">
        <v>7240.99</v>
      </c>
      <c r="V16" s="57">
        <v>2</v>
      </c>
      <c r="W16" s="54">
        <v>50</v>
      </c>
      <c r="X16" s="55">
        <v>6</v>
      </c>
      <c r="Y16" s="56">
        <v>12</v>
      </c>
      <c r="Z16" s="57">
        <v>7</v>
      </c>
      <c r="AA16" s="54">
        <v>86</v>
      </c>
      <c r="AB16" s="55">
        <v>9</v>
      </c>
      <c r="AC16" s="56">
        <v>137.5</v>
      </c>
      <c r="AD16" s="57">
        <v>4242</v>
      </c>
      <c r="AE16" s="54">
        <v>13730.51</v>
      </c>
      <c r="AF16" s="55">
        <v>4266</v>
      </c>
      <c r="AG16" s="56">
        <v>14016.01</v>
      </c>
      <c r="AH16" s="57">
        <v>10985</v>
      </c>
      <c r="AI16" s="56">
        <v>21257</v>
      </c>
    </row>
    <row r="17" spans="2:35" ht="18">
      <c r="B17" s="79">
        <v>7</v>
      </c>
      <c r="C17" s="59" t="s">
        <v>48</v>
      </c>
      <c r="D17" s="55">
        <v>554</v>
      </c>
      <c r="E17" s="56">
        <v>304.72000000000003</v>
      </c>
      <c r="F17" s="57">
        <v>5</v>
      </c>
      <c r="G17" s="54">
        <v>45.73</v>
      </c>
      <c r="H17" s="55">
        <v>559</v>
      </c>
      <c r="I17" s="56">
        <v>350.45</v>
      </c>
      <c r="J17" s="57">
        <v>315</v>
      </c>
      <c r="K17" s="54">
        <v>50.4</v>
      </c>
      <c r="L17" s="55">
        <v>571</v>
      </c>
      <c r="M17" s="56">
        <v>2026.34</v>
      </c>
      <c r="N17" s="57">
        <v>95</v>
      </c>
      <c r="O17" s="54">
        <v>198.09</v>
      </c>
      <c r="P17" s="55">
        <v>108</v>
      </c>
      <c r="Q17" s="56">
        <v>634.35</v>
      </c>
      <c r="R17" s="57">
        <v>166</v>
      </c>
      <c r="S17" s="54">
        <v>681.5</v>
      </c>
      <c r="T17" s="55">
        <v>1499</v>
      </c>
      <c r="U17" s="56">
        <v>3890.73</v>
      </c>
      <c r="V17" s="57">
        <v>2</v>
      </c>
      <c r="W17" s="54">
        <v>50</v>
      </c>
      <c r="X17" s="55">
        <v>6</v>
      </c>
      <c r="Y17" s="56">
        <v>12</v>
      </c>
      <c r="Z17" s="57">
        <v>3</v>
      </c>
      <c r="AA17" s="54">
        <v>36</v>
      </c>
      <c r="AB17" s="55">
        <v>5</v>
      </c>
      <c r="AC17" s="56">
        <v>125</v>
      </c>
      <c r="AD17" s="57">
        <v>820</v>
      </c>
      <c r="AE17" s="54">
        <v>2456.5</v>
      </c>
      <c r="AF17" s="55">
        <v>836</v>
      </c>
      <c r="AG17" s="56">
        <v>2679.5</v>
      </c>
      <c r="AH17" s="57">
        <v>2335</v>
      </c>
      <c r="AI17" s="56">
        <v>6570.23</v>
      </c>
    </row>
    <row r="18" spans="2:35" ht="18">
      <c r="B18" s="79">
        <v>8</v>
      </c>
      <c r="C18" s="59" t="s">
        <v>98</v>
      </c>
      <c r="D18" s="55">
        <v>3291</v>
      </c>
      <c r="E18" s="56">
        <v>273.37</v>
      </c>
      <c r="F18" s="57">
        <v>12</v>
      </c>
      <c r="G18" s="54">
        <v>106.61</v>
      </c>
      <c r="H18" s="55">
        <v>3303</v>
      </c>
      <c r="I18" s="56">
        <v>379.98</v>
      </c>
      <c r="J18" s="57">
        <v>2804</v>
      </c>
      <c r="K18" s="54">
        <v>292.35000000000002</v>
      </c>
      <c r="L18" s="55">
        <v>536</v>
      </c>
      <c r="M18" s="56">
        <v>4099.63</v>
      </c>
      <c r="N18" s="57">
        <v>57</v>
      </c>
      <c r="O18" s="54">
        <v>150.86000000000001</v>
      </c>
      <c r="P18" s="55">
        <v>62</v>
      </c>
      <c r="Q18" s="56">
        <v>225.17</v>
      </c>
      <c r="R18" s="57">
        <v>117</v>
      </c>
      <c r="S18" s="54">
        <v>364</v>
      </c>
      <c r="T18" s="55">
        <v>4075</v>
      </c>
      <c r="U18" s="56">
        <v>5219.6400000000003</v>
      </c>
      <c r="V18" s="57">
        <v>0</v>
      </c>
      <c r="W18" s="54">
        <v>0</v>
      </c>
      <c r="X18" s="55">
        <v>1</v>
      </c>
      <c r="Y18" s="56">
        <v>1000</v>
      </c>
      <c r="Z18" s="57">
        <v>6</v>
      </c>
      <c r="AA18" s="54">
        <v>68.75</v>
      </c>
      <c r="AB18" s="55">
        <v>10</v>
      </c>
      <c r="AC18" s="56">
        <v>175</v>
      </c>
      <c r="AD18" s="57">
        <v>2148</v>
      </c>
      <c r="AE18" s="54">
        <v>7239.43</v>
      </c>
      <c r="AF18" s="55">
        <v>2165</v>
      </c>
      <c r="AG18" s="56">
        <v>8483.18</v>
      </c>
      <c r="AH18" s="57">
        <v>6240</v>
      </c>
      <c r="AI18" s="56">
        <v>13702.82</v>
      </c>
    </row>
    <row r="19" spans="2:35" ht="18">
      <c r="B19" s="79">
        <v>9</v>
      </c>
      <c r="C19" s="59" t="s">
        <v>49</v>
      </c>
      <c r="D19" s="55">
        <v>1458</v>
      </c>
      <c r="E19" s="56">
        <v>652.94000000000005</v>
      </c>
      <c r="F19" s="57">
        <v>46</v>
      </c>
      <c r="G19" s="54">
        <v>113.38</v>
      </c>
      <c r="H19" s="55">
        <v>1504</v>
      </c>
      <c r="I19" s="56">
        <v>766.32</v>
      </c>
      <c r="J19" s="57">
        <v>907</v>
      </c>
      <c r="K19" s="54">
        <v>341.38</v>
      </c>
      <c r="L19" s="55">
        <v>927</v>
      </c>
      <c r="M19" s="56">
        <v>2774.19</v>
      </c>
      <c r="N19" s="57">
        <v>133</v>
      </c>
      <c r="O19" s="54">
        <v>318.83999999999997</v>
      </c>
      <c r="P19" s="55">
        <v>191</v>
      </c>
      <c r="Q19" s="56">
        <v>878.1</v>
      </c>
      <c r="R19" s="57">
        <v>243</v>
      </c>
      <c r="S19" s="54">
        <v>595.36</v>
      </c>
      <c r="T19" s="55">
        <v>2998</v>
      </c>
      <c r="U19" s="56">
        <v>5332.81</v>
      </c>
      <c r="V19" s="57">
        <v>2</v>
      </c>
      <c r="W19" s="54">
        <v>50</v>
      </c>
      <c r="X19" s="55">
        <v>19</v>
      </c>
      <c r="Y19" s="56">
        <v>51.2</v>
      </c>
      <c r="Z19" s="57">
        <v>9</v>
      </c>
      <c r="AA19" s="54">
        <v>84.8</v>
      </c>
      <c r="AB19" s="55">
        <v>9</v>
      </c>
      <c r="AC19" s="56">
        <v>139.19999999999999</v>
      </c>
      <c r="AD19" s="57">
        <v>1417</v>
      </c>
      <c r="AE19" s="54">
        <v>3503.55</v>
      </c>
      <c r="AF19" s="55">
        <v>1456</v>
      </c>
      <c r="AG19" s="56">
        <v>3828.75</v>
      </c>
      <c r="AH19" s="57">
        <v>4454</v>
      </c>
      <c r="AI19" s="56">
        <v>9161.56</v>
      </c>
    </row>
    <row r="20" spans="2:35" ht="18">
      <c r="B20" s="79">
        <v>10</v>
      </c>
      <c r="C20" s="59" t="s">
        <v>50</v>
      </c>
      <c r="D20" s="55">
        <v>90</v>
      </c>
      <c r="E20" s="56">
        <v>35.22</v>
      </c>
      <c r="F20" s="57">
        <v>1</v>
      </c>
      <c r="G20" s="54">
        <v>0.36</v>
      </c>
      <c r="H20" s="55">
        <v>91</v>
      </c>
      <c r="I20" s="56">
        <v>35.58</v>
      </c>
      <c r="J20" s="57">
        <v>0</v>
      </c>
      <c r="K20" s="54">
        <v>0</v>
      </c>
      <c r="L20" s="55">
        <v>443</v>
      </c>
      <c r="M20" s="56">
        <v>1107.5999999999999</v>
      </c>
      <c r="N20" s="57">
        <v>54</v>
      </c>
      <c r="O20" s="54">
        <v>135.11000000000001</v>
      </c>
      <c r="P20" s="55">
        <v>44</v>
      </c>
      <c r="Q20" s="56">
        <v>315.89999999999998</v>
      </c>
      <c r="R20" s="57">
        <v>106</v>
      </c>
      <c r="S20" s="54">
        <v>312.5</v>
      </c>
      <c r="T20" s="55">
        <v>738</v>
      </c>
      <c r="U20" s="56">
        <v>1906.69</v>
      </c>
      <c r="V20" s="57">
        <v>2</v>
      </c>
      <c r="W20" s="54">
        <v>50</v>
      </c>
      <c r="X20" s="55">
        <v>6</v>
      </c>
      <c r="Y20" s="56">
        <v>12</v>
      </c>
      <c r="Z20" s="57">
        <v>3</v>
      </c>
      <c r="AA20" s="54">
        <v>36</v>
      </c>
      <c r="AB20" s="55">
        <v>3</v>
      </c>
      <c r="AC20" s="56">
        <v>75</v>
      </c>
      <c r="AD20" s="57">
        <v>714</v>
      </c>
      <c r="AE20" s="54">
        <v>2137</v>
      </c>
      <c r="AF20" s="55">
        <v>728</v>
      </c>
      <c r="AG20" s="56">
        <v>2310</v>
      </c>
      <c r="AH20" s="57">
        <v>1466</v>
      </c>
      <c r="AI20" s="56">
        <v>4216.6899999999996</v>
      </c>
    </row>
    <row r="21" spans="2:35" ht="18">
      <c r="B21" s="79">
        <v>11</v>
      </c>
      <c r="C21" s="59" t="s">
        <v>51</v>
      </c>
      <c r="D21" s="55">
        <v>90</v>
      </c>
      <c r="E21" s="56">
        <v>35.22</v>
      </c>
      <c r="F21" s="57">
        <v>1</v>
      </c>
      <c r="G21" s="54">
        <v>0.36</v>
      </c>
      <c r="H21" s="55">
        <v>91</v>
      </c>
      <c r="I21" s="56">
        <v>35.58</v>
      </c>
      <c r="J21" s="57">
        <v>0</v>
      </c>
      <c r="K21" s="54">
        <v>0</v>
      </c>
      <c r="L21" s="55">
        <v>519</v>
      </c>
      <c r="M21" s="56">
        <v>857.6</v>
      </c>
      <c r="N21" s="57">
        <v>58</v>
      </c>
      <c r="O21" s="54">
        <v>72.61</v>
      </c>
      <c r="P21" s="55">
        <v>49</v>
      </c>
      <c r="Q21" s="56">
        <v>315.92</v>
      </c>
      <c r="R21" s="57">
        <v>106</v>
      </c>
      <c r="S21" s="54">
        <v>312.5</v>
      </c>
      <c r="T21" s="55">
        <v>823</v>
      </c>
      <c r="U21" s="56">
        <v>1594.21</v>
      </c>
      <c r="V21" s="57">
        <v>2</v>
      </c>
      <c r="W21" s="54">
        <v>50</v>
      </c>
      <c r="X21" s="55">
        <v>6</v>
      </c>
      <c r="Y21" s="56">
        <v>12</v>
      </c>
      <c r="Z21" s="57">
        <v>3</v>
      </c>
      <c r="AA21" s="54">
        <v>36</v>
      </c>
      <c r="AB21" s="55">
        <v>3</v>
      </c>
      <c r="AC21" s="56">
        <v>75</v>
      </c>
      <c r="AD21" s="57">
        <v>27</v>
      </c>
      <c r="AE21" s="54">
        <v>74.5</v>
      </c>
      <c r="AF21" s="55">
        <v>41</v>
      </c>
      <c r="AG21" s="56">
        <v>247.5</v>
      </c>
      <c r="AH21" s="57">
        <v>864</v>
      </c>
      <c r="AI21" s="56">
        <v>1841.71</v>
      </c>
    </row>
    <row r="22" spans="2:35" ht="18">
      <c r="B22" s="79">
        <v>12</v>
      </c>
      <c r="C22" s="59" t="s">
        <v>52</v>
      </c>
      <c r="D22" s="55">
        <v>5630</v>
      </c>
      <c r="E22" s="56">
        <v>668.68</v>
      </c>
      <c r="F22" s="57">
        <v>38</v>
      </c>
      <c r="G22" s="54">
        <v>85.35</v>
      </c>
      <c r="H22" s="55">
        <v>5668</v>
      </c>
      <c r="I22" s="56">
        <v>754.03</v>
      </c>
      <c r="J22" s="57">
        <v>3726</v>
      </c>
      <c r="K22" s="54">
        <v>422.85</v>
      </c>
      <c r="L22" s="55">
        <v>992</v>
      </c>
      <c r="M22" s="56">
        <v>2971.84</v>
      </c>
      <c r="N22" s="57">
        <v>201</v>
      </c>
      <c r="O22" s="54">
        <v>1134.5899999999999</v>
      </c>
      <c r="P22" s="55">
        <v>226</v>
      </c>
      <c r="Q22" s="56">
        <v>2117.85</v>
      </c>
      <c r="R22" s="57">
        <v>300</v>
      </c>
      <c r="S22" s="54">
        <v>1054.9000000000001</v>
      </c>
      <c r="T22" s="55">
        <v>7387</v>
      </c>
      <c r="U22" s="56">
        <v>8033.21</v>
      </c>
      <c r="V22" s="57">
        <v>2</v>
      </c>
      <c r="W22" s="54">
        <v>50</v>
      </c>
      <c r="X22" s="55">
        <v>8</v>
      </c>
      <c r="Y22" s="56">
        <v>62</v>
      </c>
      <c r="Z22" s="57">
        <v>11</v>
      </c>
      <c r="AA22" s="54">
        <v>165</v>
      </c>
      <c r="AB22" s="55">
        <v>17</v>
      </c>
      <c r="AC22" s="56">
        <v>453</v>
      </c>
      <c r="AD22" s="57">
        <v>710</v>
      </c>
      <c r="AE22" s="54">
        <v>2219.2399999999998</v>
      </c>
      <c r="AF22" s="55">
        <v>748</v>
      </c>
      <c r="AG22" s="56">
        <v>2949.24</v>
      </c>
      <c r="AH22" s="57">
        <v>8135</v>
      </c>
      <c r="AI22" s="56">
        <v>10982.45</v>
      </c>
    </row>
    <row r="23" spans="2:35" ht="18">
      <c r="B23" s="79">
        <v>13</v>
      </c>
      <c r="C23" s="59" t="s">
        <v>53</v>
      </c>
      <c r="D23" s="55">
        <v>3013</v>
      </c>
      <c r="E23" s="56">
        <v>830.69</v>
      </c>
      <c r="F23" s="57">
        <v>31</v>
      </c>
      <c r="G23" s="54">
        <v>51.92</v>
      </c>
      <c r="H23" s="55">
        <v>3044</v>
      </c>
      <c r="I23" s="56">
        <v>882.61</v>
      </c>
      <c r="J23" s="57">
        <v>71</v>
      </c>
      <c r="K23" s="54">
        <v>37.5</v>
      </c>
      <c r="L23" s="55">
        <v>769</v>
      </c>
      <c r="M23" s="56">
        <v>3187.44</v>
      </c>
      <c r="N23" s="57">
        <v>67</v>
      </c>
      <c r="O23" s="54">
        <v>612.91</v>
      </c>
      <c r="P23" s="55">
        <v>118</v>
      </c>
      <c r="Q23" s="56">
        <v>987.48</v>
      </c>
      <c r="R23" s="57">
        <v>165</v>
      </c>
      <c r="S23" s="54">
        <v>476.56</v>
      </c>
      <c r="T23" s="55">
        <v>4163</v>
      </c>
      <c r="U23" s="56">
        <v>6147</v>
      </c>
      <c r="V23" s="57">
        <v>2</v>
      </c>
      <c r="W23" s="54">
        <v>50</v>
      </c>
      <c r="X23" s="55">
        <v>7</v>
      </c>
      <c r="Y23" s="56">
        <v>30.75</v>
      </c>
      <c r="Z23" s="57">
        <v>9</v>
      </c>
      <c r="AA23" s="54">
        <v>73.5</v>
      </c>
      <c r="AB23" s="55">
        <v>7</v>
      </c>
      <c r="AC23" s="56">
        <v>108.88</v>
      </c>
      <c r="AD23" s="57">
        <v>1620</v>
      </c>
      <c r="AE23" s="54">
        <v>4769.38</v>
      </c>
      <c r="AF23" s="55">
        <v>1645</v>
      </c>
      <c r="AG23" s="56">
        <v>5032.51</v>
      </c>
      <c r="AH23" s="57">
        <v>5808</v>
      </c>
      <c r="AI23" s="56">
        <v>11179.51</v>
      </c>
    </row>
    <row r="24" spans="2:35" ht="18">
      <c r="B24" s="79">
        <v>14</v>
      </c>
      <c r="C24" s="59" t="s">
        <v>54</v>
      </c>
      <c r="D24" s="55">
        <v>571</v>
      </c>
      <c r="E24" s="56">
        <v>756.47</v>
      </c>
      <c r="F24" s="57">
        <v>19</v>
      </c>
      <c r="G24" s="54">
        <v>14.3</v>
      </c>
      <c r="H24" s="55">
        <v>590</v>
      </c>
      <c r="I24" s="56">
        <v>770.77</v>
      </c>
      <c r="J24" s="57">
        <v>334</v>
      </c>
      <c r="K24" s="54">
        <v>99.56</v>
      </c>
      <c r="L24" s="55">
        <v>753</v>
      </c>
      <c r="M24" s="56">
        <v>2020.17</v>
      </c>
      <c r="N24" s="57">
        <v>90</v>
      </c>
      <c r="O24" s="54">
        <v>228.34</v>
      </c>
      <c r="P24" s="55">
        <v>114</v>
      </c>
      <c r="Q24" s="56">
        <v>701.12</v>
      </c>
      <c r="R24" s="57">
        <v>156</v>
      </c>
      <c r="S24" s="54">
        <v>516.95000000000005</v>
      </c>
      <c r="T24" s="55">
        <v>1703</v>
      </c>
      <c r="U24" s="56">
        <v>4237.3500000000004</v>
      </c>
      <c r="V24" s="57">
        <v>2</v>
      </c>
      <c r="W24" s="54">
        <v>50</v>
      </c>
      <c r="X24" s="55">
        <v>6</v>
      </c>
      <c r="Y24" s="56">
        <v>12</v>
      </c>
      <c r="Z24" s="57">
        <v>9</v>
      </c>
      <c r="AA24" s="54">
        <v>98.5</v>
      </c>
      <c r="AB24" s="55">
        <v>7</v>
      </c>
      <c r="AC24" s="56">
        <v>137.5</v>
      </c>
      <c r="AD24" s="57">
        <v>1059</v>
      </c>
      <c r="AE24" s="54">
        <v>3175.2</v>
      </c>
      <c r="AF24" s="55">
        <v>1083</v>
      </c>
      <c r="AG24" s="56">
        <v>3473.2</v>
      </c>
      <c r="AH24" s="57">
        <v>2786</v>
      </c>
      <c r="AI24" s="56">
        <v>7710.55</v>
      </c>
    </row>
    <row r="25" spans="2:35" ht="18">
      <c r="B25" s="79">
        <v>15</v>
      </c>
      <c r="C25" s="59" t="s">
        <v>55</v>
      </c>
      <c r="D25" s="55">
        <v>179</v>
      </c>
      <c r="E25" s="56">
        <v>72.22</v>
      </c>
      <c r="F25" s="57">
        <v>2</v>
      </c>
      <c r="G25" s="54">
        <v>0.73</v>
      </c>
      <c r="H25" s="55">
        <v>181</v>
      </c>
      <c r="I25" s="56">
        <v>72.95</v>
      </c>
      <c r="J25" s="57">
        <v>0</v>
      </c>
      <c r="K25" s="54">
        <v>0</v>
      </c>
      <c r="L25" s="55">
        <v>410</v>
      </c>
      <c r="M25" s="56">
        <v>174.79</v>
      </c>
      <c r="N25" s="57">
        <v>58</v>
      </c>
      <c r="O25" s="54">
        <v>194.34</v>
      </c>
      <c r="P25" s="55">
        <v>49</v>
      </c>
      <c r="Q25" s="56">
        <v>365.6</v>
      </c>
      <c r="R25" s="57">
        <v>106</v>
      </c>
      <c r="S25" s="54">
        <v>312.5</v>
      </c>
      <c r="T25" s="55">
        <v>804</v>
      </c>
      <c r="U25" s="56">
        <v>1120.18</v>
      </c>
      <c r="V25" s="57">
        <v>2</v>
      </c>
      <c r="W25" s="54">
        <v>50</v>
      </c>
      <c r="X25" s="55">
        <v>2</v>
      </c>
      <c r="Y25" s="56">
        <v>4</v>
      </c>
      <c r="Z25" s="57">
        <v>2</v>
      </c>
      <c r="AA25" s="54">
        <v>24</v>
      </c>
      <c r="AB25" s="55">
        <v>2</v>
      </c>
      <c r="AC25" s="56">
        <v>50</v>
      </c>
      <c r="AD25" s="57">
        <v>24</v>
      </c>
      <c r="AE25" s="54">
        <v>68.5</v>
      </c>
      <c r="AF25" s="55">
        <v>32</v>
      </c>
      <c r="AG25" s="56">
        <v>196.5</v>
      </c>
      <c r="AH25" s="57">
        <v>836</v>
      </c>
      <c r="AI25" s="56">
        <v>1316.68</v>
      </c>
    </row>
    <row r="26" spans="2:35" ht="18">
      <c r="B26" s="79">
        <v>16</v>
      </c>
      <c r="C26" s="59" t="s">
        <v>56</v>
      </c>
      <c r="D26" s="55">
        <v>90</v>
      </c>
      <c r="E26" s="56">
        <v>35.22</v>
      </c>
      <c r="F26" s="57">
        <v>1</v>
      </c>
      <c r="G26" s="54">
        <v>0.36</v>
      </c>
      <c r="H26" s="55">
        <v>91</v>
      </c>
      <c r="I26" s="56">
        <v>35.58</v>
      </c>
      <c r="J26" s="57">
        <v>0</v>
      </c>
      <c r="K26" s="54">
        <v>0</v>
      </c>
      <c r="L26" s="55">
        <v>570</v>
      </c>
      <c r="M26" s="56">
        <v>1063.55</v>
      </c>
      <c r="N26" s="57">
        <v>58</v>
      </c>
      <c r="O26" s="54">
        <v>135.11000000000001</v>
      </c>
      <c r="P26" s="55">
        <v>49</v>
      </c>
      <c r="Q26" s="56">
        <v>315.98</v>
      </c>
      <c r="R26" s="57">
        <v>106</v>
      </c>
      <c r="S26" s="54">
        <v>312.5</v>
      </c>
      <c r="T26" s="55">
        <v>874</v>
      </c>
      <c r="U26" s="56">
        <v>1862.72</v>
      </c>
      <c r="V26" s="57">
        <v>2</v>
      </c>
      <c r="W26" s="54">
        <v>50</v>
      </c>
      <c r="X26" s="55">
        <v>2</v>
      </c>
      <c r="Y26" s="56">
        <v>4</v>
      </c>
      <c r="Z26" s="57">
        <v>2</v>
      </c>
      <c r="AA26" s="54">
        <v>24</v>
      </c>
      <c r="AB26" s="55">
        <v>2</v>
      </c>
      <c r="AC26" s="56">
        <v>50</v>
      </c>
      <c r="AD26" s="57">
        <v>711</v>
      </c>
      <c r="AE26" s="54">
        <v>2131</v>
      </c>
      <c r="AF26" s="55">
        <v>719</v>
      </c>
      <c r="AG26" s="56">
        <v>2259</v>
      </c>
      <c r="AH26" s="57">
        <v>1593</v>
      </c>
      <c r="AI26" s="56">
        <v>4121.72</v>
      </c>
    </row>
    <row r="27" spans="2:35" ht="18">
      <c r="B27" s="79">
        <v>17</v>
      </c>
      <c r="C27" s="59" t="s">
        <v>57</v>
      </c>
      <c r="D27" s="55">
        <v>179</v>
      </c>
      <c r="E27" s="56">
        <v>72.22</v>
      </c>
      <c r="F27" s="57">
        <v>2</v>
      </c>
      <c r="G27" s="54">
        <v>0.73</v>
      </c>
      <c r="H27" s="55">
        <v>181</v>
      </c>
      <c r="I27" s="56">
        <v>72.95</v>
      </c>
      <c r="J27" s="57">
        <v>0</v>
      </c>
      <c r="K27" s="54">
        <v>0</v>
      </c>
      <c r="L27" s="55">
        <v>263</v>
      </c>
      <c r="M27" s="56">
        <v>526.24</v>
      </c>
      <c r="N27" s="57">
        <v>39</v>
      </c>
      <c r="O27" s="54">
        <v>156.84</v>
      </c>
      <c r="P27" s="55">
        <v>14</v>
      </c>
      <c r="Q27" s="56">
        <v>405.6</v>
      </c>
      <c r="R27" s="57">
        <v>6</v>
      </c>
      <c r="S27" s="54">
        <v>62.5</v>
      </c>
      <c r="T27" s="55">
        <v>503</v>
      </c>
      <c r="U27" s="56">
        <v>1224.1300000000001</v>
      </c>
      <c r="V27" s="57">
        <v>0</v>
      </c>
      <c r="W27" s="54">
        <v>0</v>
      </c>
      <c r="X27" s="55">
        <v>0</v>
      </c>
      <c r="Y27" s="56">
        <v>0</v>
      </c>
      <c r="Z27" s="57">
        <v>0</v>
      </c>
      <c r="AA27" s="54">
        <v>0</v>
      </c>
      <c r="AB27" s="55">
        <v>0</v>
      </c>
      <c r="AC27" s="56">
        <v>0</v>
      </c>
      <c r="AD27" s="57">
        <v>21</v>
      </c>
      <c r="AE27" s="54">
        <v>62.5</v>
      </c>
      <c r="AF27" s="55">
        <v>21</v>
      </c>
      <c r="AG27" s="56">
        <v>62.5</v>
      </c>
      <c r="AH27" s="57">
        <v>524</v>
      </c>
      <c r="AI27" s="56">
        <v>1286.6300000000001</v>
      </c>
    </row>
    <row r="28" spans="2:35" ht="18">
      <c r="B28" s="79">
        <v>18</v>
      </c>
      <c r="C28" s="59" t="s">
        <v>58</v>
      </c>
      <c r="D28" s="55">
        <v>90</v>
      </c>
      <c r="E28" s="56">
        <v>35.22</v>
      </c>
      <c r="F28" s="57">
        <v>1</v>
      </c>
      <c r="G28" s="54">
        <v>0.36</v>
      </c>
      <c r="H28" s="55">
        <v>91</v>
      </c>
      <c r="I28" s="56">
        <v>35.58</v>
      </c>
      <c r="J28" s="57">
        <v>0</v>
      </c>
      <c r="K28" s="54">
        <v>0</v>
      </c>
      <c r="L28" s="55">
        <v>263</v>
      </c>
      <c r="M28" s="56">
        <v>290</v>
      </c>
      <c r="N28" s="57">
        <v>39</v>
      </c>
      <c r="O28" s="54">
        <v>97.61</v>
      </c>
      <c r="P28" s="55">
        <v>19</v>
      </c>
      <c r="Q28" s="56">
        <v>105.92</v>
      </c>
      <c r="R28" s="57">
        <v>6</v>
      </c>
      <c r="S28" s="54">
        <v>62.5</v>
      </c>
      <c r="T28" s="55">
        <v>418</v>
      </c>
      <c r="U28" s="56">
        <v>591.61</v>
      </c>
      <c r="V28" s="57">
        <v>0</v>
      </c>
      <c r="W28" s="54">
        <v>0</v>
      </c>
      <c r="X28" s="55">
        <v>0</v>
      </c>
      <c r="Y28" s="56">
        <v>0</v>
      </c>
      <c r="Z28" s="57">
        <v>0</v>
      </c>
      <c r="AA28" s="54">
        <v>0</v>
      </c>
      <c r="AB28" s="55">
        <v>0</v>
      </c>
      <c r="AC28" s="56">
        <v>0</v>
      </c>
      <c r="AD28" s="57">
        <v>44</v>
      </c>
      <c r="AE28" s="54">
        <v>131.25</v>
      </c>
      <c r="AF28" s="55">
        <v>44</v>
      </c>
      <c r="AG28" s="56">
        <v>131.25</v>
      </c>
      <c r="AH28" s="57">
        <v>462</v>
      </c>
      <c r="AI28" s="56">
        <v>722.86</v>
      </c>
    </row>
    <row r="29" spans="2:35" ht="18">
      <c r="B29" s="58">
        <v>19</v>
      </c>
      <c r="C29" s="59" t="s">
        <v>59</v>
      </c>
      <c r="D29" s="55">
        <v>290</v>
      </c>
      <c r="E29" s="56">
        <v>159.22</v>
      </c>
      <c r="F29" s="57">
        <v>4</v>
      </c>
      <c r="G29" s="54">
        <v>45.36</v>
      </c>
      <c r="H29" s="55">
        <v>294</v>
      </c>
      <c r="I29" s="56">
        <v>204.58</v>
      </c>
      <c r="J29" s="57">
        <v>100</v>
      </c>
      <c r="K29" s="54">
        <v>16</v>
      </c>
      <c r="L29" s="55">
        <v>278</v>
      </c>
      <c r="M29" s="56">
        <v>722.25</v>
      </c>
      <c r="N29" s="57">
        <v>42</v>
      </c>
      <c r="O29" s="54">
        <v>100.11</v>
      </c>
      <c r="P29" s="55">
        <v>17</v>
      </c>
      <c r="Q29" s="56">
        <v>114.65</v>
      </c>
      <c r="R29" s="57">
        <v>11</v>
      </c>
      <c r="S29" s="54">
        <v>93.25</v>
      </c>
      <c r="T29" s="55">
        <v>642</v>
      </c>
      <c r="U29" s="56">
        <v>1234.8399999999999</v>
      </c>
      <c r="V29" s="57">
        <v>0</v>
      </c>
      <c r="W29" s="54">
        <v>0</v>
      </c>
      <c r="X29" s="55">
        <v>0</v>
      </c>
      <c r="Y29" s="56">
        <v>0</v>
      </c>
      <c r="Z29" s="57">
        <v>0</v>
      </c>
      <c r="AA29" s="54">
        <v>0</v>
      </c>
      <c r="AB29" s="55">
        <v>0</v>
      </c>
      <c r="AC29" s="56">
        <v>0</v>
      </c>
      <c r="AD29" s="57">
        <v>77</v>
      </c>
      <c r="AE29" s="54">
        <v>261.5</v>
      </c>
      <c r="AF29" s="55">
        <v>77</v>
      </c>
      <c r="AG29" s="56">
        <v>261.5</v>
      </c>
      <c r="AH29" s="57">
        <v>719</v>
      </c>
      <c r="AI29" s="56">
        <v>1496.34</v>
      </c>
    </row>
    <row r="30" spans="2:35" ht="18">
      <c r="B30" s="58">
        <v>20</v>
      </c>
      <c r="C30" s="59" t="s">
        <v>60</v>
      </c>
      <c r="D30" s="55">
        <v>90</v>
      </c>
      <c r="E30" s="56">
        <v>35.22</v>
      </c>
      <c r="F30" s="57">
        <v>1</v>
      </c>
      <c r="G30" s="54">
        <v>0.36</v>
      </c>
      <c r="H30" s="55">
        <v>91</v>
      </c>
      <c r="I30" s="56">
        <v>35.58</v>
      </c>
      <c r="J30" s="57">
        <v>0</v>
      </c>
      <c r="K30" s="54">
        <v>0</v>
      </c>
      <c r="L30" s="55">
        <v>397</v>
      </c>
      <c r="M30" s="56">
        <v>357.6</v>
      </c>
      <c r="N30" s="57">
        <v>54</v>
      </c>
      <c r="O30" s="54">
        <v>135.11000000000001</v>
      </c>
      <c r="P30" s="55">
        <v>49</v>
      </c>
      <c r="Q30" s="56">
        <v>315.89999999999998</v>
      </c>
      <c r="R30" s="57">
        <v>106</v>
      </c>
      <c r="S30" s="54">
        <v>312.5</v>
      </c>
      <c r="T30" s="55">
        <v>697</v>
      </c>
      <c r="U30" s="56">
        <v>1156.69</v>
      </c>
      <c r="V30" s="57">
        <v>2</v>
      </c>
      <c r="W30" s="54">
        <v>50</v>
      </c>
      <c r="X30" s="55">
        <v>5</v>
      </c>
      <c r="Y30" s="56">
        <v>10</v>
      </c>
      <c r="Z30" s="57">
        <v>2</v>
      </c>
      <c r="AA30" s="54">
        <v>24</v>
      </c>
      <c r="AB30" s="55">
        <v>2</v>
      </c>
      <c r="AC30" s="56">
        <v>50</v>
      </c>
      <c r="AD30" s="57">
        <v>68</v>
      </c>
      <c r="AE30" s="54">
        <v>199.75</v>
      </c>
      <c r="AF30" s="55">
        <v>79</v>
      </c>
      <c r="AG30" s="56">
        <v>333.75</v>
      </c>
      <c r="AH30" s="57">
        <v>776</v>
      </c>
      <c r="AI30" s="56">
        <v>1490.44</v>
      </c>
    </row>
    <row r="31" spans="2:35" ht="18">
      <c r="B31" s="58">
        <v>21</v>
      </c>
      <c r="C31" s="59" t="s">
        <v>61</v>
      </c>
      <c r="D31" s="55">
        <v>424</v>
      </c>
      <c r="E31" s="56">
        <v>143.63999999999999</v>
      </c>
      <c r="F31" s="57">
        <v>17</v>
      </c>
      <c r="G31" s="54">
        <v>7.01</v>
      </c>
      <c r="H31" s="55">
        <v>441</v>
      </c>
      <c r="I31" s="56">
        <v>150.65</v>
      </c>
      <c r="J31" s="57">
        <v>300</v>
      </c>
      <c r="K31" s="54">
        <v>80.099999999999994</v>
      </c>
      <c r="L31" s="55">
        <v>196</v>
      </c>
      <c r="M31" s="56">
        <v>40</v>
      </c>
      <c r="N31" s="57">
        <v>40</v>
      </c>
      <c r="O31" s="54">
        <v>101.61</v>
      </c>
      <c r="P31" s="55">
        <v>24</v>
      </c>
      <c r="Q31" s="56">
        <v>155.9</v>
      </c>
      <c r="R31" s="57">
        <v>6</v>
      </c>
      <c r="S31" s="54">
        <v>62.5</v>
      </c>
      <c r="T31" s="55">
        <v>707</v>
      </c>
      <c r="U31" s="56">
        <v>510.66</v>
      </c>
      <c r="V31" s="57">
        <v>0</v>
      </c>
      <c r="W31" s="54">
        <v>0</v>
      </c>
      <c r="X31" s="55">
        <v>0</v>
      </c>
      <c r="Y31" s="56">
        <v>0</v>
      </c>
      <c r="Z31" s="57">
        <v>0</v>
      </c>
      <c r="AA31" s="54">
        <v>0</v>
      </c>
      <c r="AB31" s="55">
        <v>0</v>
      </c>
      <c r="AC31" s="56">
        <v>0</v>
      </c>
      <c r="AD31" s="57">
        <v>65</v>
      </c>
      <c r="AE31" s="54">
        <v>193.75</v>
      </c>
      <c r="AF31" s="55">
        <v>65</v>
      </c>
      <c r="AG31" s="56">
        <v>193.75</v>
      </c>
      <c r="AH31" s="57">
        <v>772</v>
      </c>
      <c r="AI31" s="56">
        <v>704.41</v>
      </c>
    </row>
    <row r="32" spans="2:35" ht="18.75" thickBot="1">
      <c r="B32" s="60">
        <v>22</v>
      </c>
      <c r="C32" s="61" t="s">
        <v>62</v>
      </c>
      <c r="D32" s="62">
        <v>164</v>
      </c>
      <c r="E32" s="63">
        <v>158.35</v>
      </c>
      <c r="F32" s="64">
        <v>1</v>
      </c>
      <c r="G32" s="65">
        <v>0.36</v>
      </c>
      <c r="H32" s="62">
        <v>165</v>
      </c>
      <c r="I32" s="63">
        <v>158.71</v>
      </c>
      <c r="J32" s="64">
        <v>28</v>
      </c>
      <c r="K32" s="65">
        <v>16.190000000000001</v>
      </c>
      <c r="L32" s="62">
        <v>263</v>
      </c>
      <c r="M32" s="63">
        <v>221.38</v>
      </c>
      <c r="N32" s="64">
        <v>45</v>
      </c>
      <c r="O32" s="65">
        <v>118.86</v>
      </c>
      <c r="P32" s="62">
        <v>20</v>
      </c>
      <c r="Q32" s="63">
        <v>141.4</v>
      </c>
      <c r="R32" s="64">
        <v>6</v>
      </c>
      <c r="S32" s="65">
        <v>62.5</v>
      </c>
      <c r="T32" s="62">
        <v>499</v>
      </c>
      <c r="U32" s="63">
        <v>702.85</v>
      </c>
      <c r="V32" s="64">
        <v>0</v>
      </c>
      <c r="W32" s="65">
        <v>0</v>
      </c>
      <c r="X32" s="62">
        <v>11</v>
      </c>
      <c r="Y32" s="63">
        <v>93.75</v>
      </c>
      <c r="Z32" s="64">
        <v>0</v>
      </c>
      <c r="AA32" s="65">
        <v>0</v>
      </c>
      <c r="AB32" s="62">
        <v>4</v>
      </c>
      <c r="AC32" s="63">
        <v>75</v>
      </c>
      <c r="AD32" s="64">
        <v>58</v>
      </c>
      <c r="AE32" s="65">
        <v>163.75</v>
      </c>
      <c r="AF32" s="62">
        <v>73</v>
      </c>
      <c r="AG32" s="63">
        <v>332.5</v>
      </c>
      <c r="AH32" s="64">
        <v>572</v>
      </c>
      <c r="AI32" s="63">
        <v>1035.3499999999999</v>
      </c>
    </row>
    <row r="33" spans="2:35" ht="18.75" thickBot="1">
      <c r="B33" s="45"/>
      <c r="C33" s="81" t="s">
        <v>99</v>
      </c>
      <c r="D33" s="82">
        <v>103364</v>
      </c>
      <c r="E33" s="83">
        <v>55704.92000000002</v>
      </c>
      <c r="F33" s="84">
        <v>3926</v>
      </c>
      <c r="G33" s="85">
        <v>7384.2099999999955</v>
      </c>
      <c r="H33" s="82">
        <v>107290</v>
      </c>
      <c r="I33" s="83">
        <v>63089.13</v>
      </c>
      <c r="J33" s="84">
        <v>78649</v>
      </c>
      <c r="K33" s="85">
        <v>30707.649999999998</v>
      </c>
      <c r="L33" s="82">
        <v>31956</v>
      </c>
      <c r="M33" s="83">
        <v>129170.37000000002</v>
      </c>
      <c r="N33" s="84">
        <v>3782</v>
      </c>
      <c r="O33" s="85">
        <v>15886.820000000007</v>
      </c>
      <c r="P33" s="82">
        <v>6658</v>
      </c>
      <c r="Q33" s="83">
        <v>46725.8</v>
      </c>
      <c r="R33" s="84">
        <v>12102</v>
      </c>
      <c r="S33" s="85">
        <v>28748.850000000006</v>
      </c>
      <c r="T33" s="82">
        <v>161788</v>
      </c>
      <c r="U33" s="83">
        <v>283620.96999999991</v>
      </c>
      <c r="V33" s="84">
        <v>356</v>
      </c>
      <c r="W33" s="85">
        <v>16620.899999999998</v>
      </c>
      <c r="X33" s="82">
        <v>1113</v>
      </c>
      <c r="Y33" s="83">
        <v>11466.019999999999</v>
      </c>
      <c r="Z33" s="84">
        <v>525</v>
      </c>
      <c r="AA33" s="85">
        <v>4770.7700000000004</v>
      </c>
      <c r="AB33" s="82">
        <v>878</v>
      </c>
      <c r="AC33" s="83">
        <v>12054.05</v>
      </c>
      <c r="AD33" s="84">
        <v>54093</v>
      </c>
      <c r="AE33" s="85">
        <v>155872.60999999999</v>
      </c>
      <c r="AF33" s="82">
        <v>56965</v>
      </c>
      <c r="AG33" s="83">
        <v>200784.35</v>
      </c>
      <c r="AH33" s="84">
        <v>218753</v>
      </c>
      <c r="AI33" s="83">
        <v>484405.31999999995</v>
      </c>
    </row>
    <row r="34" spans="2:35" ht="18.75" thickBot="1">
      <c r="B34" s="45" t="s">
        <v>100</v>
      </c>
      <c r="C34" s="169" t="s">
        <v>101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5"/>
    </row>
    <row r="35" spans="2:35" ht="18">
      <c r="B35" s="66">
        <v>23</v>
      </c>
      <c r="C35" s="67" t="s">
        <v>63</v>
      </c>
      <c r="D35" s="49">
        <v>170167</v>
      </c>
      <c r="E35" s="50">
        <v>205807.25</v>
      </c>
      <c r="F35" s="51">
        <v>8047</v>
      </c>
      <c r="G35" s="52">
        <v>18160.97</v>
      </c>
      <c r="H35" s="49">
        <v>178214</v>
      </c>
      <c r="I35" s="50">
        <v>223968.22</v>
      </c>
      <c r="J35" s="51">
        <v>118310</v>
      </c>
      <c r="K35" s="52">
        <v>129347.62</v>
      </c>
      <c r="L35" s="49">
        <v>80023</v>
      </c>
      <c r="M35" s="50">
        <v>211133.03</v>
      </c>
      <c r="N35" s="51">
        <v>7361</v>
      </c>
      <c r="O35" s="52">
        <v>26150.2</v>
      </c>
      <c r="P35" s="49">
        <v>26874</v>
      </c>
      <c r="Q35" s="50">
        <v>167720.25</v>
      </c>
      <c r="R35" s="51">
        <v>34519</v>
      </c>
      <c r="S35" s="52">
        <v>74685.960000000006</v>
      </c>
      <c r="T35" s="49">
        <v>326991</v>
      </c>
      <c r="U35" s="50">
        <v>703657.66</v>
      </c>
      <c r="V35" s="51">
        <v>2439</v>
      </c>
      <c r="W35" s="52">
        <v>78808.160000000003</v>
      </c>
      <c r="X35" s="49">
        <v>12358</v>
      </c>
      <c r="Y35" s="50">
        <v>56428.35</v>
      </c>
      <c r="Z35" s="51">
        <v>2845</v>
      </c>
      <c r="AA35" s="52">
        <v>33520.230000000003</v>
      </c>
      <c r="AB35" s="49">
        <v>3804</v>
      </c>
      <c r="AC35" s="50">
        <v>85680.08</v>
      </c>
      <c r="AD35" s="51">
        <v>89345</v>
      </c>
      <c r="AE35" s="52">
        <v>185472.15</v>
      </c>
      <c r="AF35" s="49">
        <v>110791</v>
      </c>
      <c r="AG35" s="50">
        <v>439908.97</v>
      </c>
      <c r="AH35" s="51">
        <v>437782</v>
      </c>
      <c r="AI35" s="50">
        <v>1143566.6299999999</v>
      </c>
    </row>
    <row r="36" spans="2:35" ht="18">
      <c r="B36" s="58">
        <v>24</v>
      </c>
      <c r="C36" s="59" t="s">
        <v>64</v>
      </c>
      <c r="D36" s="55">
        <v>1041</v>
      </c>
      <c r="E36" s="56">
        <v>712.82</v>
      </c>
      <c r="F36" s="57">
        <v>52</v>
      </c>
      <c r="G36" s="54">
        <v>273.45999999999998</v>
      </c>
      <c r="H36" s="55">
        <v>1093</v>
      </c>
      <c r="I36" s="56">
        <v>986.28</v>
      </c>
      <c r="J36" s="57">
        <v>476</v>
      </c>
      <c r="K36" s="54">
        <v>386.13</v>
      </c>
      <c r="L36" s="55">
        <v>1054</v>
      </c>
      <c r="M36" s="56">
        <v>3309.59</v>
      </c>
      <c r="N36" s="57">
        <v>106</v>
      </c>
      <c r="O36" s="54">
        <v>385.13</v>
      </c>
      <c r="P36" s="55">
        <v>165</v>
      </c>
      <c r="Q36" s="56">
        <v>1584.78</v>
      </c>
      <c r="R36" s="57">
        <v>343</v>
      </c>
      <c r="S36" s="54">
        <v>652.88</v>
      </c>
      <c r="T36" s="55">
        <v>2761</v>
      </c>
      <c r="U36" s="56">
        <v>6918.66</v>
      </c>
      <c r="V36" s="57">
        <v>10</v>
      </c>
      <c r="W36" s="54">
        <v>250</v>
      </c>
      <c r="X36" s="55">
        <v>64</v>
      </c>
      <c r="Y36" s="56">
        <v>282.25</v>
      </c>
      <c r="Z36" s="57">
        <v>12</v>
      </c>
      <c r="AA36" s="54">
        <v>104</v>
      </c>
      <c r="AB36" s="55">
        <v>24</v>
      </c>
      <c r="AC36" s="56">
        <v>437.5</v>
      </c>
      <c r="AD36" s="57">
        <v>9363</v>
      </c>
      <c r="AE36" s="54">
        <v>28054.66</v>
      </c>
      <c r="AF36" s="55">
        <v>9473</v>
      </c>
      <c r="AG36" s="56">
        <v>29128.41</v>
      </c>
      <c r="AH36" s="57">
        <v>12234</v>
      </c>
      <c r="AI36" s="56">
        <v>36047.07</v>
      </c>
    </row>
    <row r="37" spans="2:35" ht="18">
      <c r="B37" s="58">
        <v>25</v>
      </c>
      <c r="C37" s="59" t="s">
        <v>65</v>
      </c>
      <c r="D37" s="55">
        <v>4832</v>
      </c>
      <c r="E37" s="56">
        <v>5065.45</v>
      </c>
      <c r="F37" s="57">
        <v>467</v>
      </c>
      <c r="G37" s="54">
        <v>1078.6300000000001</v>
      </c>
      <c r="H37" s="55">
        <v>5299</v>
      </c>
      <c r="I37" s="56">
        <v>6144.08</v>
      </c>
      <c r="J37" s="57">
        <v>3236</v>
      </c>
      <c r="K37" s="54">
        <v>3260.07</v>
      </c>
      <c r="L37" s="55">
        <v>3477</v>
      </c>
      <c r="M37" s="56">
        <v>7933.62</v>
      </c>
      <c r="N37" s="57">
        <v>302</v>
      </c>
      <c r="O37" s="54">
        <v>894.15</v>
      </c>
      <c r="P37" s="55">
        <v>1023</v>
      </c>
      <c r="Q37" s="56">
        <v>5417.62</v>
      </c>
      <c r="R37" s="57">
        <v>2091</v>
      </c>
      <c r="S37" s="54">
        <v>3773.42</v>
      </c>
      <c r="T37" s="55">
        <v>12192</v>
      </c>
      <c r="U37" s="56">
        <v>24162.89</v>
      </c>
      <c r="V37" s="57">
        <v>66</v>
      </c>
      <c r="W37" s="54">
        <v>1489.91</v>
      </c>
      <c r="X37" s="55">
        <v>364</v>
      </c>
      <c r="Y37" s="56">
        <v>1217.52</v>
      </c>
      <c r="Z37" s="57">
        <v>59</v>
      </c>
      <c r="AA37" s="54">
        <v>390.16</v>
      </c>
      <c r="AB37" s="55">
        <v>179</v>
      </c>
      <c r="AC37" s="56">
        <v>3591.76</v>
      </c>
      <c r="AD37" s="57">
        <v>11659</v>
      </c>
      <c r="AE37" s="54">
        <v>31517.97</v>
      </c>
      <c r="AF37" s="55">
        <v>12327</v>
      </c>
      <c r="AG37" s="56">
        <v>38207.32</v>
      </c>
      <c r="AH37" s="57">
        <v>24519</v>
      </c>
      <c r="AI37" s="56">
        <v>62370.21</v>
      </c>
    </row>
    <row r="38" spans="2:35" ht="18">
      <c r="B38" s="58">
        <v>26</v>
      </c>
      <c r="C38" s="59" t="s">
        <v>35</v>
      </c>
      <c r="D38" s="55">
        <v>48</v>
      </c>
      <c r="E38" s="56">
        <v>35.22</v>
      </c>
      <c r="F38" s="57">
        <v>1</v>
      </c>
      <c r="G38" s="54">
        <v>0.36</v>
      </c>
      <c r="H38" s="55">
        <v>49</v>
      </c>
      <c r="I38" s="56">
        <v>35.58</v>
      </c>
      <c r="J38" s="57">
        <v>0</v>
      </c>
      <c r="K38" s="54">
        <v>0</v>
      </c>
      <c r="L38" s="55">
        <v>232</v>
      </c>
      <c r="M38" s="56">
        <v>40</v>
      </c>
      <c r="N38" s="57">
        <v>39</v>
      </c>
      <c r="O38" s="54">
        <v>174.38</v>
      </c>
      <c r="P38" s="55">
        <v>16</v>
      </c>
      <c r="Q38" s="56">
        <v>105.9</v>
      </c>
      <c r="R38" s="57">
        <v>3</v>
      </c>
      <c r="S38" s="54">
        <v>25</v>
      </c>
      <c r="T38" s="55">
        <v>339</v>
      </c>
      <c r="U38" s="56">
        <v>380.86</v>
      </c>
      <c r="V38" s="57">
        <v>0</v>
      </c>
      <c r="W38" s="54">
        <v>0</v>
      </c>
      <c r="X38" s="55">
        <v>0</v>
      </c>
      <c r="Y38" s="56">
        <v>0</v>
      </c>
      <c r="Z38" s="57">
        <v>0</v>
      </c>
      <c r="AA38" s="54">
        <v>0</v>
      </c>
      <c r="AB38" s="55">
        <v>0</v>
      </c>
      <c r="AC38" s="56">
        <v>0</v>
      </c>
      <c r="AD38" s="57">
        <v>125</v>
      </c>
      <c r="AE38" s="54">
        <v>628.13</v>
      </c>
      <c r="AF38" s="55">
        <v>125</v>
      </c>
      <c r="AG38" s="56">
        <v>628.13</v>
      </c>
      <c r="AH38" s="57">
        <v>464</v>
      </c>
      <c r="AI38" s="56">
        <v>1008.99</v>
      </c>
    </row>
    <row r="39" spans="2:35" ht="18">
      <c r="B39" s="58">
        <v>27</v>
      </c>
      <c r="C39" s="59" t="s">
        <v>66</v>
      </c>
      <c r="D39" s="55">
        <v>913</v>
      </c>
      <c r="E39" s="56">
        <v>961.6</v>
      </c>
      <c r="F39" s="57">
        <v>78</v>
      </c>
      <c r="G39" s="54">
        <v>278.16000000000003</v>
      </c>
      <c r="H39" s="55">
        <v>991</v>
      </c>
      <c r="I39" s="56">
        <v>1239.76</v>
      </c>
      <c r="J39" s="57">
        <v>439</v>
      </c>
      <c r="K39" s="54">
        <v>614.01</v>
      </c>
      <c r="L39" s="55">
        <v>671</v>
      </c>
      <c r="M39" s="56">
        <v>3046.97</v>
      </c>
      <c r="N39" s="57">
        <v>71</v>
      </c>
      <c r="O39" s="54">
        <v>282.76</v>
      </c>
      <c r="P39" s="55">
        <v>56</v>
      </c>
      <c r="Q39" s="56">
        <v>672.19</v>
      </c>
      <c r="R39" s="57">
        <v>273</v>
      </c>
      <c r="S39" s="54">
        <v>349.75</v>
      </c>
      <c r="T39" s="55">
        <v>2062</v>
      </c>
      <c r="U39" s="56">
        <v>5591.43</v>
      </c>
      <c r="V39" s="57">
        <v>12</v>
      </c>
      <c r="W39" s="54">
        <v>143.91</v>
      </c>
      <c r="X39" s="55">
        <v>19</v>
      </c>
      <c r="Y39" s="56">
        <v>156.91999999999999</v>
      </c>
      <c r="Z39" s="57">
        <v>14</v>
      </c>
      <c r="AA39" s="54">
        <v>74.61</v>
      </c>
      <c r="AB39" s="55">
        <v>24</v>
      </c>
      <c r="AC39" s="56">
        <v>285.81</v>
      </c>
      <c r="AD39" s="57">
        <v>434</v>
      </c>
      <c r="AE39" s="54">
        <v>1047.8900000000001</v>
      </c>
      <c r="AF39" s="55">
        <v>503</v>
      </c>
      <c r="AG39" s="56">
        <v>1709.14</v>
      </c>
      <c r="AH39" s="57">
        <v>2565</v>
      </c>
      <c r="AI39" s="56">
        <v>7300.57</v>
      </c>
    </row>
    <row r="40" spans="2:35" ht="18">
      <c r="B40" s="58">
        <v>28</v>
      </c>
      <c r="C40" s="59" t="s">
        <v>34</v>
      </c>
      <c r="D40" s="55">
        <v>93</v>
      </c>
      <c r="E40" s="56">
        <v>105.12</v>
      </c>
      <c r="F40" s="57">
        <v>18</v>
      </c>
      <c r="G40" s="54">
        <v>10.36</v>
      </c>
      <c r="H40" s="55">
        <v>111</v>
      </c>
      <c r="I40" s="56">
        <v>115.48</v>
      </c>
      <c r="J40" s="57">
        <v>10</v>
      </c>
      <c r="K40" s="54">
        <v>10</v>
      </c>
      <c r="L40" s="55">
        <v>274</v>
      </c>
      <c r="M40" s="56">
        <v>527.5</v>
      </c>
      <c r="N40" s="57">
        <v>54</v>
      </c>
      <c r="O40" s="54">
        <v>197.88</v>
      </c>
      <c r="P40" s="55">
        <v>36</v>
      </c>
      <c r="Q40" s="56">
        <v>169.9</v>
      </c>
      <c r="R40" s="57">
        <v>82</v>
      </c>
      <c r="S40" s="54">
        <v>196.31</v>
      </c>
      <c r="T40" s="55">
        <v>557</v>
      </c>
      <c r="U40" s="56">
        <v>1207.07</v>
      </c>
      <c r="V40" s="57">
        <v>3</v>
      </c>
      <c r="W40" s="54">
        <v>75</v>
      </c>
      <c r="X40" s="55">
        <v>2</v>
      </c>
      <c r="Y40" s="56">
        <v>4</v>
      </c>
      <c r="Z40" s="57">
        <v>2</v>
      </c>
      <c r="AA40" s="54">
        <v>24</v>
      </c>
      <c r="AB40" s="55">
        <v>3</v>
      </c>
      <c r="AC40" s="56">
        <v>53</v>
      </c>
      <c r="AD40" s="57">
        <v>144</v>
      </c>
      <c r="AE40" s="54">
        <v>666.13</v>
      </c>
      <c r="AF40" s="55">
        <v>154</v>
      </c>
      <c r="AG40" s="56">
        <v>822.13</v>
      </c>
      <c r="AH40" s="57">
        <v>711</v>
      </c>
      <c r="AI40" s="56">
        <v>2029.2</v>
      </c>
    </row>
    <row r="41" spans="2:35" ht="18.75" thickBot="1">
      <c r="B41" s="60">
        <v>29</v>
      </c>
      <c r="C41" s="61" t="s">
        <v>67</v>
      </c>
      <c r="D41" s="62">
        <v>48</v>
      </c>
      <c r="E41" s="63">
        <v>35.22</v>
      </c>
      <c r="F41" s="64">
        <v>1</v>
      </c>
      <c r="G41" s="65">
        <v>0.36</v>
      </c>
      <c r="H41" s="62">
        <v>49</v>
      </c>
      <c r="I41" s="63">
        <v>35.58</v>
      </c>
      <c r="J41" s="64">
        <v>0</v>
      </c>
      <c r="K41" s="65">
        <v>0</v>
      </c>
      <c r="L41" s="62">
        <v>232</v>
      </c>
      <c r="M41" s="63">
        <v>40</v>
      </c>
      <c r="N41" s="64">
        <v>39</v>
      </c>
      <c r="O41" s="65">
        <v>174.38</v>
      </c>
      <c r="P41" s="62">
        <v>16</v>
      </c>
      <c r="Q41" s="63">
        <v>105.9</v>
      </c>
      <c r="R41" s="64">
        <v>3</v>
      </c>
      <c r="S41" s="65">
        <v>25</v>
      </c>
      <c r="T41" s="62">
        <v>339</v>
      </c>
      <c r="U41" s="63">
        <v>380.86</v>
      </c>
      <c r="V41" s="64">
        <v>2</v>
      </c>
      <c r="W41" s="65">
        <v>50</v>
      </c>
      <c r="X41" s="62">
        <v>2</v>
      </c>
      <c r="Y41" s="63">
        <v>4</v>
      </c>
      <c r="Z41" s="64">
        <v>2</v>
      </c>
      <c r="AA41" s="65">
        <v>24</v>
      </c>
      <c r="AB41" s="62">
        <v>2</v>
      </c>
      <c r="AC41" s="63">
        <v>50</v>
      </c>
      <c r="AD41" s="64">
        <v>3</v>
      </c>
      <c r="AE41" s="65">
        <v>6</v>
      </c>
      <c r="AF41" s="62">
        <v>11</v>
      </c>
      <c r="AG41" s="63">
        <v>134</v>
      </c>
      <c r="AH41" s="64">
        <v>350</v>
      </c>
      <c r="AI41" s="63">
        <v>514.86</v>
      </c>
    </row>
    <row r="42" spans="2:35" ht="18.75" thickBot="1">
      <c r="B42" s="45"/>
      <c r="C42" s="81" t="s">
        <v>99</v>
      </c>
      <c r="D42" s="82">
        <v>177142</v>
      </c>
      <c r="E42" s="83">
        <v>212722.68000000002</v>
      </c>
      <c r="F42" s="84">
        <v>8664</v>
      </c>
      <c r="G42" s="85">
        <v>19802.300000000003</v>
      </c>
      <c r="H42" s="82">
        <v>185806</v>
      </c>
      <c r="I42" s="83">
        <v>232524.97999999998</v>
      </c>
      <c r="J42" s="84">
        <v>122471</v>
      </c>
      <c r="K42" s="85">
        <v>133617.83000000002</v>
      </c>
      <c r="L42" s="82">
        <v>85963</v>
      </c>
      <c r="M42" s="83">
        <v>226030.71</v>
      </c>
      <c r="N42" s="84">
        <v>7972</v>
      </c>
      <c r="O42" s="85">
        <v>28258.880000000005</v>
      </c>
      <c r="P42" s="82">
        <v>28186</v>
      </c>
      <c r="Q42" s="83">
        <v>175776.53999999998</v>
      </c>
      <c r="R42" s="84">
        <v>37314</v>
      </c>
      <c r="S42" s="85">
        <v>79708.320000000007</v>
      </c>
      <c r="T42" s="82">
        <v>345241</v>
      </c>
      <c r="U42" s="83">
        <v>742299.43</v>
      </c>
      <c r="V42" s="84">
        <v>2532</v>
      </c>
      <c r="W42" s="85">
        <v>80816.98000000001</v>
      </c>
      <c r="X42" s="82">
        <v>12809</v>
      </c>
      <c r="Y42" s="83">
        <v>58093.039999999994</v>
      </c>
      <c r="Z42" s="84">
        <v>2934</v>
      </c>
      <c r="AA42" s="85">
        <v>34137.000000000007</v>
      </c>
      <c r="AB42" s="82">
        <v>4036</v>
      </c>
      <c r="AC42" s="83">
        <v>90098.15</v>
      </c>
      <c r="AD42" s="84">
        <v>111073</v>
      </c>
      <c r="AE42" s="85">
        <v>247392.93000000002</v>
      </c>
      <c r="AF42" s="82">
        <v>133384</v>
      </c>
      <c r="AG42" s="83">
        <v>510538.1</v>
      </c>
      <c r="AH42" s="84">
        <v>478625</v>
      </c>
      <c r="AI42" s="83">
        <v>1252837.53</v>
      </c>
    </row>
    <row r="43" spans="2:35" ht="18.75" thickBot="1">
      <c r="B43" s="45" t="s">
        <v>102</v>
      </c>
      <c r="C43" s="169" t="s">
        <v>103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5"/>
    </row>
    <row r="44" spans="2:35" ht="18">
      <c r="B44" s="66">
        <v>30</v>
      </c>
      <c r="C44" s="67" t="s">
        <v>68</v>
      </c>
      <c r="D44" s="49">
        <v>54981</v>
      </c>
      <c r="E44" s="50">
        <v>49287.19</v>
      </c>
      <c r="F44" s="51">
        <v>1387</v>
      </c>
      <c r="G44" s="52">
        <v>2628.05</v>
      </c>
      <c r="H44" s="49">
        <v>56368</v>
      </c>
      <c r="I44" s="50">
        <v>51915.24</v>
      </c>
      <c r="J44" s="51">
        <v>39460</v>
      </c>
      <c r="K44" s="52">
        <v>26483.73</v>
      </c>
      <c r="L44" s="49">
        <v>8828</v>
      </c>
      <c r="M44" s="50">
        <v>32433.33</v>
      </c>
      <c r="N44" s="51">
        <v>1209</v>
      </c>
      <c r="O44" s="52">
        <v>4877.84</v>
      </c>
      <c r="P44" s="49">
        <v>1545</v>
      </c>
      <c r="Q44" s="50">
        <v>9540.73</v>
      </c>
      <c r="R44" s="51">
        <v>3316</v>
      </c>
      <c r="S44" s="52">
        <v>9030.67</v>
      </c>
      <c r="T44" s="49">
        <v>71266</v>
      </c>
      <c r="U44" s="50">
        <v>107797.81</v>
      </c>
      <c r="V44" s="51">
        <v>21</v>
      </c>
      <c r="W44" s="52">
        <v>81.209999999999994</v>
      </c>
      <c r="X44" s="49">
        <v>72</v>
      </c>
      <c r="Y44" s="50">
        <v>666.82</v>
      </c>
      <c r="Z44" s="51">
        <v>50</v>
      </c>
      <c r="AA44" s="52">
        <v>504.01</v>
      </c>
      <c r="AB44" s="49">
        <v>75</v>
      </c>
      <c r="AC44" s="50">
        <v>639.21</v>
      </c>
      <c r="AD44" s="51">
        <v>7699</v>
      </c>
      <c r="AE44" s="52">
        <v>17003.86</v>
      </c>
      <c r="AF44" s="49">
        <v>7917</v>
      </c>
      <c r="AG44" s="50">
        <v>18895.11</v>
      </c>
      <c r="AH44" s="51">
        <v>79183</v>
      </c>
      <c r="AI44" s="50">
        <v>126692.92</v>
      </c>
    </row>
    <row r="45" spans="2:35" ht="18.75" thickBot="1">
      <c r="B45" s="60">
        <v>31</v>
      </c>
      <c r="C45" s="61" t="s">
        <v>104</v>
      </c>
      <c r="D45" s="62">
        <v>19976</v>
      </c>
      <c r="E45" s="63">
        <v>18331.05</v>
      </c>
      <c r="F45" s="64">
        <v>1377</v>
      </c>
      <c r="G45" s="65">
        <v>3498.57</v>
      </c>
      <c r="H45" s="62">
        <v>21353</v>
      </c>
      <c r="I45" s="63">
        <v>21829.62</v>
      </c>
      <c r="J45" s="64">
        <v>15105</v>
      </c>
      <c r="K45" s="65">
        <v>13341.63</v>
      </c>
      <c r="L45" s="62">
        <v>6212</v>
      </c>
      <c r="M45" s="63">
        <v>12545.41</v>
      </c>
      <c r="N45" s="64">
        <v>332</v>
      </c>
      <c r="O45" s="65">
        <v>1791.86</v>
      </c>
      <c r="P45" s="62">
        <v>865</v>
      </c>
      <c r="Q45" s="63">
        <v>4995.84</v>
      </c>
      <c r="R45" s="64">
        <v>2726</v>
      </c>
      <c r="S45" s="65">
        <v>4118.38</v>
      </c>
      <c r="T45" s="62">
        <v>31488</v>
      </c>
      <c r="U45" s="63">
        <v>45281.11</v>
      </c>
      <c r="V45" s="64">
        <v>24</v>
      </c>
      <c r="W45" s="65">
        <v>240</v>
      </c>
      <c r="X45" s="62">
        <v>116</v>
      </c>
      <c r="Y45" s="63">
        <v>433.7</v>
      </c>
      <c r="Z45" s="64">
        <v>97</v>
      </c>
      <c r="AA45" s="65">
        <v>484.5</v>
      </c>
      <c r="AB45" s="62">
        <v>77</v>
      </c>
      <c r="AC45" s="63">
        <v>799</v>
      </c>
      <c r="AD45" s="64">
        <v>2626</v>
      </c>
      <c r="AE45" s="65">
        <v>5178.5600000000004</v>
      </c>
      <c r="AF45" s="62">
        <v>2940</v>
      </c>
      <c r="AG45" s="63">
        <v>7135.76</v>
      </c>
      <c r="AH45" s="64">
        <v>34428</v>
      </c>
      <c r="AI45" s="63">
        <v>52416.87</v>
      </c>
    </row>
    <row r="46" spans="2:35" ht="18.75" thickBot="1">
      <c r="B46" s="45"/>
      <c r="C46" s="81" t="s">
        <v>99</v>
      </c>
      <c r="D46" s="82">
        <v>74957</v>
      </c>
      <c r="E46" s="83">
        <v>67618.240000000005</v>
      </c>
      <c r="F46" s="84">
        <v>2764</v>
      </c>
      <c r="G46" s="85">
        <v>6126.6200000000008</v>
      </c>
      <c r="H46" s="82">
        <v>77721</v>
      </c>
      <c r="I46" s="83">
        <v>73744.86</v>
      </c>
      <c r="J46" s="84">
        <v>54565</v>
      </c>
      <c r="K46" s="85">
        <v>39825.360000000001</v>
      </c>
      <c r="L46" s="82">
        <v>15040</v>
      </c>
      <c r="M46" s="83">
        <v>44978.740000000005</v>
      </c>
      <c r="N46" s="84">
        <v>1541</v>
      </c>
      <c r="O46" s="85">
        <v>6669.7</v>
      </c>
      <c r="P46" s="82">
        <v>2410</v>
      </c>
      <c r="Q46" s="83">
        <v>14536.57</v>
      </c>
      <c r="R46" s="84">
        <v>6042</v>
      </c>
      <c r="S46" s="85">
        <v>13149.05</v>
      </c>
      <c r="T46" s="82">
        <v>102754</v>
      </c>
      <c r="U46" s="83">
        <v>153078.91999999998</v>
      </c>
      <c r="V46" s="84">
        <v>45</v>
      </c>
      <c r="W46" s="85">
        <v>321.20999999999998</v>
      </c>
      <c r="X46" s="82">
        <v>188</v>
      </c>
      <c r="Y46" s="83">
        <v>1100.52</v>
      </c>
      <c r="Z46" s="84">
        <v>147</v>
      </c>
      <c r="AA46" s="85">
        <v>988.51</v>
      </c>
      <c r="AB46" s="82">
        <v>152</v>
      </c>
      <c r="AC46" s="83">
        <v>1438.21</v>
      </c>
      <c r="AD46" s="84">
        <v>10325</v>
      </c>
      <c r="AE46" s="85">
        <v>22182.420000000002</v>
      </c>
      <c r="AF46" s="82">
        <v>10857</v>
      </c>
      <c r="AG46" s="83">
        <v>26030.870000000003</v>
      </c>
      <c r="AH46" s="84">
        <v>113611</v>
      </c>
      <c r="AI46" s="83">
        <v>179109.79</v>
      </c>
    </row>
    <row r="47" spans="2:35" ht="18.75" thickBot="1">
      <c r="B47" s="45"/>
      <c r="C47" s="81" t="s">
        <v>113</v>
      </c>
      <c r="D47" s="82">
        <v>355463</v>
      </c>
      <c r="E47" s="83">
        <v>336045.84</v>
      </c>
      <c r="F47" s="84">
        <v>15354</v>
      </c>
      <c r="G47" s="85">
        <v>33313.129999999997</v>
      </c>
      <c r="H47" s="82">
        <v>370817</v>
      </c>
      <c r="I47" s="83">
        <v>369358.97</v>
      </c>
      <c r="J47" s="84">
        <v>255685</v>
      </c>
      <c r="K47" s="85">
        <v>204150.84000000003</v>
      </c>
      <c r="L47" s="82">
        <v>132959</v>
      </c>
      <c r="M47" s="83">
        <v>400179.82</v>
      </c>
      <c r="N47" s="84">
        <v>13295</v>
      </c>
      <c r="O47" s="85">
        <v>50815.400000000009</v>
      </c>
      <c r="P47" s="82">
        <v>37254</v>
      </c>
      <c r="Q47" s="83">
        <v>237038.90999999997</v>
      </c>
      <c r="R47" s="84">
        <v>55458</v>
      </c>
      <c r="S47" s="85">
        <v>121606.22000000002</v>
      </c>
      <c r="T47" s="82">
        <v>609783</v>
      </c>
      <c r="U47" s="83">
        <v>1178999.3199999998</v>
      </c>
      <c r="V47" s="84">
        <v>2933</v>
      </c>
      <c r="W47" s="85">
        <v>97759.090000000011</v>
      </c>
      <c r="X47" s="82">
        <v>14110</v>
      </c>
      <c r="Y47" s="83">
        <v>70659.58</v>
      </c>
      <c r="Z47" s="84">
        <v>3606</v>
      </c>
      <c r="AA47" s="85">
        <v>39896.280000000006</v>
      </c>
      <c r="AB47" s="82">
        <v>5066</v>
      </c>
      <c r="AC47" s="83">
        <v>103590.41</v>
      </c>
      <c r="AD47" s="84">
        <v>175491</v>
      </c>
      <c r="AE47" s="85">
        <v>425447.96</v>
      </c>
      <c r="AF47" s="82">
        <v>201206</v>
      </c>
      <c r="AG47" s="83">
        <v>737353.32</v>
      </c>
      <c r="AH47" s="84">
        <v>810989</v>
      </c>
      <c r="AI47" s="83">
        <v>1916352.6400000001</v>
      </c>
    </row>
    <row r="48" spans="2:35" ht="18.75" thickBot="1">
      <c r="B48" s="45" t="s">
        <v>105</v>
      </c>
      <c r="C48" s="169" t="s">
        <v>106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5"/>
    </row>
    <row r="49" spans="2:35" ht="18">
      <c r="B49" s="66">
        <v>32</v>
      </c>
      <c r="C49" s="67" t="s">
        <v>69</v>
      </c>
      <c r="D49" s="49">
        <v>27864</v>
      </c>
      <c r="E49" s="50">
        <v>8046.79</v>
      </c>
      <c r="F49" s="51">
        <v>864</v>
      </c>
      <c r="G49" s="52">
        <v>1318.49</v>
      </c>
      <c r="H49" s="49">
        <v>28728</v>
      </c>
      <c r="I49" s="50">
        <v>9365.2800000000007</v>
      </c>
      <c r="J49" s="51">
        <v>22752</v>
      </c>
      <c r="K49" s="52">
        <v>3774.26</v>
      </c>
      <c r="L49" s="49">
        <v>5423</v>
      </c>
      <c r="M49" s="50">
        <v>4678.96</v>
      </c>
      <c r="N49" s="51">
        <v>242</v>
      </c>
      <c r="O49" s="52">
        <v>1845.03</v>
      </c>
      <c r="P49" s="49">
        <v>588</v>
      </c>
      <c r="Q49" s="50">
        <v>3576.84</v>
      </c>
      <c r="R49" s="51">
        <v>1133</v>
      </c>
      <c r="S49" s="52">
        <v>1312.49</v>
      </c>
      <c r="T49" s="49">
        <v>36114</v>
      </c>
      <c r="U49" s="50">
        <v>20778.599999999999</v>
      </c>
      <c r="V49" s="51">
        <v>0</v>
      </c>
      <c r="W49" s="52">
        <v>0</v>
      </c>
      <c r="X49" s="49">
        <v>8</v>
      </c>
      <c r="Y49" s="50">
        <v>79.25</v>
      </c>
      <c r="Z49" s="51">
        <v>18</v>
      </c>
      <c r="AA49" s="52">
        <v>170.75</v>
      </c>
      <c r="AB49" s="49">
        <v>22</v>
      </c>
      <c r="AC49" s="50">
        <v>233</v>
      </c>
      <c r="AD49" s="51">
        <v>2476</v>
      </c>
      <c r="AE49" s="52">
        <v>4752.43</v>
      </c>
      <c r="AF49" s="49">
        <v>2524</v>
      </c>
      <c r="AG49" s="50">
        <v>5235.43</v>
      </c>
      <c r="AH49" s="51">
        <v>38638</v>
      </c>
      <c r="AI49" s="50">
        <v>26014.03</v>
      </c>
    </row>
    <row r="50" spans="2:35" ht="18">
      <c r="B50" s="58">
        <v>33</v>
      </c>
      <c r="C50" s="59" t="s">
        <v>70</v>
      </c>
      <c r="D50" s="55">
        <v>5770</v>
      </c>
      <c r="E50" s="56">
        <v>8368.7900000000009</v>
      </c>
      <c r="F50" s="57">
        <v>144</v>
      </c>
      <c r="G50" s="54">
        <v>244.11</v>
      </c>
      <c r="H50" s="55">
        <v>5914</v>
      </c>
      <c r="I50" s="56">
        <v>8612.9</v>
      </c>
      <c r="J50" s="57">
        <v>3729</v>
      </c>
      <c r="K50" s="54">
        <v>2102.73</v>
      </c>
      <c r="L50" s="55">
        <v>538</v>
      </c>
      <c r="M50" s="56">
        <v>1469.91</v>
      </c>
      <c r="N50" s="57">
        <v>139</v>
      </c>
      <c r="O50" s="54">
        <v>349.24</v>
      </c>
      <c r="P50" s="55">
        <v>176</v>
      </c>
      <c r="Q50" s="56">
        <v>877.51</v>
      </c>
      <c r="R50" s="57">
        <v>243</v>
      </c>
      <c r="S50" s="54">
        <v>329.25</v>
      </c>
      <c r="T50" s="55">
        <v>7010</v>
      </c>
      <c r="U50" s="56">
        <v>11638.81</v>
      </c>
      <c r="V50" s="57">
        <v>0</v>
      </c>
      <c r="W50" s="54">
        <v>0</v>
      </c>
      <c r="X50" s="55">
        <v>0</v>
      </c>
      <c r="Y50" s="56">
        <v>0</v>
      </c>
      <c r="Z50" s="57">
        <v>0</v>
      </c>
      <c r="AA50" s="54">
        <v>0</v>
      </c>
      <c r="AB50" s="55">
        <v>0</v>
      </c>
      <c r="AC50" s="56">
        <v>0</v>
      </c>
      <c r="AD50" s="57">
        <v>914</v>
      </c>
      <c r="AE50" s="54">
        <v>1310.21</v>
      </c>
      <c r="AF50" s="55">
        <v>914</v>
      </c>
      <c r="AG50" s="56">
        <v>1310.21</v>
      </c>
      <c r="AH50" s="57">
        <v>7924</v>
      </c>
      <c r="AI50" s="56">
        <v>12949.02</v>
      </c>
    </row>
    <row r="51" spans="2:35" ht="18">
      <c r="B51" s="58">
        <v>34</v>
      </c>
      <c r="C51" s="59" t="s">
        <v>71</v>
      </c>
      <c r="D51" s="55">
        <v>4883</v>
      </c>
      <c r="E51" s="56">
        <v>6121.28</v>
      </c>
      <c r="F51" s="57">
        <v>164</v>
      </c>
      <c r="G51" s="54">
        <v>614.85</v>
      </c>
      <c r="H51" s="55">
        <v>5047</v>
      </c>
      <c r="I51" s="56">
        <v>6736.13</v>
      </c>
      <c r="J51" s="57">
        <v>4290</v>
      </c>
      <c r="K51" s="54">
        <v>5530</v>
      </c>
      <c r="L51" s="55">
        <v>925</v>
      </c>
      <c r="M51" s="56">
        <v>2801.37</v>
      </c>
      <c r="N51" s="57">
        <v>31</v>
      </c>
      <c r="O51" s="54">
        <v>129</v>
      </c>
      <c r="P51" s="55">
        <v>29</v>
      </c>
      <c r="Q51" s="56">
        <v>139.82</v>
      </c>
      <c r="R51" s="57">
        <v>708</v>
      </c>
      <c r="S51" s="54">
        <v>607.36</v>
      </c>
      <c r="T51" s="55">
        <v>6740</v>
      </c>
      <c r="U51" s="56">
        <v>10413.68</v>
      </c>
      <c r="V51" s="57">
        <v>7</v>
      </c>
      <c r="W51" s="54">
        <v>41</v>
      </c>
      <c r="X51" s="55">
        <v>5</v>
      </c>
      <c r="Y51" s="56">
        <v>21.65</v>
      </c>
      <c r="Z51" s="57">
        <v>17</v>
      </c>
      <c r="AA51" s="54">
        <v>34</v>
      </c>
      <c r="AB51" s="55">
        <v>5</v>
      </c>
      <c r="AC51" s="56">
        <v>15</v>
      </c>
      <c r="AD51" s="57">
        <v>880</v>
      </c>
      <c r="AE51" s="54">
        <v>1056.5</v>
      </c>
      <c r="AF51" s="55">
        <v>914</v>
      </c>
      <c r="AG51" s="56">
        <v>1168.1500000000001</v>
      </c>
      <c r="AH51" s="57">
        <v>7654</v>
      </c>
      <c r="AI51" s="56">
        <v>11581.83</v>
      </c>
    </row>
    <row r="52" spans="2:35" ht="18">
      <c r="B52" s="58">
        <v>35</v>
      </c>
      <c r="C52" s="59" t="s">
        <v>72</v>
      </c>
      <c r="D52" s="55">
        <v>3470</v>
      </c>
      <c r="E52" s="56">
        <v>853.55</v>
      </c>
      <c r="F52" s="57">
        <v>36</v>
      </c>
      <c r="G52" s="54">
        <v>38</v>
      </c>
      <c r="H52" s="55">
        <v>3506</v>
      </c>
      <c r="I52" s="56">
        <v>891.55</v>
      </c>
      <c r="J52" s="57">
        <v>2366</v>
      </c>
      <c r="K52" s="54">
        <v>341.91</v>
      </c>
      <c r="L52" s="55">
        <v>972</v>
      </c>
      <c r="M52" s="56">
        <v>5574.96</v>
      </c>
      <c r="N52" s="57">
        <v>96</v>
      </c>
      <c r="O52" s="54">
        <v>505.52</v>
      </c>
      <c r="P52" s="55">
        <v>56</v>
      </c>
      <c r="Q52" s="56">
        <v>635.52</v>
      </c>
      <c r="R52" s="57">
        <v>6</v>
      </c>
      <c r="S52" s="54">
        <v>62.5</v>
      </c>
      <c r="T52" s="55">
        <v>4636</v>
      </c>
      <c r="U52" s="56">
        <v>7670.05</v>
      </c>
      <c r="V52" s="57">
        <v>0</v>
      </c>
      <c r="W52" s="54">
        <v>0</v>
      </c>
      <c r="X52" s="55">
        <v>0</v>
      </c>
      <c r="Y52" s="56">
        <v>0</v>
      </c>
      <c r="Z52" s="57">
        <v>0</v>
      </c>
      <c r="AA52" s="54">
        <v>0</v>
      </c>
      <c r="AB52" s="55">
        <v>0</v>
      </c>
      <c r="AC52" s="56">
        <v>0</v>
      </c>
      <c r="AD52" s="57">
        <v>1084</v>
      </c>
      <c r="AE52" s="54">
        <v>3290.38</v>
      </c>
      <c r="AF52" s="55">
        <v>1084</v>
      </c>
      <c r="AG52" s="56">
        <v>3290.38</v>
      </c>
      <c r="AH52" s="57">
        <v>5720</v>
      </c>
      <c r="AI52" s="56">
        <v>10960.43</v>
      </c>
    </row>
    <row r="53" spans="2:35" ht="18">
      <c r="B53" s="58">
        <v>36</v>
      </c>
      <c r="C53" s="59" t="s">
        <v>73</v>
      </c>
      <c r="D53" s="55">
        <v>3632</v>
      </c>
      <c r="E53" s="56">
        <v>3682.6</v>
      </c>
      <c r="F53" s="57">
        <v>609</v>
      </c>
      <c r="G53" s="54">
        <v>675.95</v>
      </c>
      <c r="H53" s="55">
        <v>4241</v>
      </c>
      <c r="I53" s="56">
        <v>4358.55</v>
      </c>
      <c r="J53" s="57">
        <v>2073</v>
      </c>
      <c r="K53" s="54">
        <v>2039.47</v>
      </c>
      <c r="L53" s="55">
        <v>2168</v>
      </c>
      <c r="M53" s="56">
        <v>3172.93</v>
      </c>
      <c r="N53" s="57">
        <v>144</v>
      </c>
      <c r="O53" s="54">
        <v>272.02</v>
      </c>
      <c r="P53" s="55">
        <v>588</v>
      </c>
      <c r="Q53" s="56">
        <v>2365</v>
      </c>
      <c r="R53" s="57">
        <v>1435</v>
      </c>
      <c r="S53" s="54">
        <v>2755.18</v>
      </c>
      <c r="T53" s="55">
        <v>8576</v>
      </c>
      <c r="U53" s="56">
        <v>12923.68</v>
      </c>
      <c r="V53" s="57">
        <v>40</v>
      </c>
      <c r="W53" s="54">
        <v>137.38999999999999</v>
      </c>
      <c r="X53" s="55">
        <v>165</v>
      </c>
      <c r="Y53" s="56">
        <v>420.38</v>
      </c>
      <c r="Z53" s="57">
        <v>39</v>
      </c>
      <c r="AA53" s="54">
        <v>221.59</v>
      </c>
      <c r="AB53" s="55">
        <v>88</v>
      </c>
      <c r="AC53" s="56">
        <v>499.79</v>
      </c>
      <c r="AD53" s="57">
        <v>780</v>
      </c>
      <c r="AE53" s="54">
        <v>1588.38</v>
      </c>
      <c r="AF53" s="55">
        <v>1112</v>
      </c>
      <c r="AG53" s="56">
        <v>2867.53</v>
      </c>
      <c r="AH53" s="57">
        <v>9688</v>
      </c>
      <c r="AI53" s="56">
        <v>15791.21</v>
      </c>
    </row>
    <row r="54" spans="2:35" ht="18">
      <c r="B54" s="47">
        <v>37</v>
      </c>
      <c r="C54" s="48" t="s">
        <v>74</v>
      </c>
      <c r="D54" s="55">
        <v>0</v>
      </c>
      <c r="E54" s="56">
        <v>0</v>
      </c>
      <c r="F54" s="57">
        <v>0</v>
      </c>
      <c r="G54" s="54">
        <v>0</v>
      </c>
      <c r="H54" s="55">
        <v>0</v>
      </c>
      <c r="I54" s="56">
        <v>0</v>
      </c>
      <c r="J54" s="57">
        <v>0</v>
      </c>
      <c r="K54" s="54">
        <v>0</v>
      </c>
      <c r="L54" s="55">
        <v>90</v>
      </c>
      <c r="M54" s="56">
        <v>241.81</v>
      </c>
      <c r="N54" s="57">
        <v>11</v>
      </c>
      <c r="O54" s="54">
        <v>25</v>
      </c>
      <c r="P54" s="55">
        <v>22</v>
      </c>
      <c r="Q54" s="56">
        <v>180.13</v>
      </c>
      <c r="R54" s="57">
        <v>56</v>
      </c>
      <c r="S54" s="54">
        <v>68.75</v>
      </c>
      <c r="T54" s="55">
        <v>179</v>
      </c>
      <c r="U54" s="56">
        <v>515.69000000000005</v>
      </c>
      <c r="V54" s="57">
        <v>0</v>
      </c>
      <c r="W54" s="54">
        <v>0</v>
      </c>
      <c r="X54" s="55">
        <v>0</v>
      </c>
      <c r="Y54" s="56">
        <v>0</v>
      </c>
      <c r="Z54" s="57">
        <v>28</v>
      </c>
      <c r="AA54" s="54">
        <v>87.69</v>
      </c>
      <c r="AB54" s="55">
        <v>56</v>
      </c>
      <c r="AC54" s="56">
        <v>387.5</v>
      </c>
      <c r="AD54" s="57">
        <v>526</v>
      </c>
      <c r="AE54" s="54">
        <v>759.13</v>
      </c>
      <c r="AF54" s="55">
        <v>610</v>
      </c>
      <c r="AG54" s="56">
        <v>1234.32</v>
      </c>
      <c r="AH54" s="57">
        <v>789</v>
      </c>
      <c r="AI54" s="56">
        <v>1750.01</v>
      </c>
    </row>
    <row r="55" spans="2:35" ht="18">
      <c r="B55" s="53">
        <v>38</v>
      </c>
      <c r="C55" s="54" t="s">
        <v>32</v>
      </c>
      <c r="D55" s="55">
        <v>405</v>
      </c>
      <c r="E55" s="56">
        <v>360.22</v>
      </c>
      <c r="F55" s="57">
        <v>7</v>
      </c>
      <c r="G55" s="54">
        <v>31.86</v>
      </c>
      <c r="H55" s="55">
        <v>412</v>
      </c>
      <c r="I55" s="56">
        <v>392.08</v>
      </c>
      <c r="J55" s="57">
        <v>134</v>
      </c>
      <c r="K55" s="54">
        <v>98.63</v>
      </c>
      <c r="L55" s="55">
        <v>232</v>
      </c>
      <c r="M55" s="56">
        <v>540</v>
      </c>
      <c r="N55" s="57">
        <v>39</v>
      </c>
      <c r="O55" s="54">
        <v>174.38</v>
      </c>
      <c r="P55" s="55">
        <v>16</v>
      </c>
      <c r="Q55" s="56">
        <v>105.9</v>
      </c>
      <c r="R55" s="57">
        <v>78</v>
      </c>
      <c r="S55" s="54">
        <v>138</v>
      </c>
      <c r="T55" s="55">
        <v>777</v>
      </c>
      <c r="U55" s="56">
        <v>1350.36</v>
      </c>
      <c r="V55" s="57">
        <v>0</v>
      </c>
      <c r="W55" s="54">
        <v>0</v>
      </c>
      <c r="X55" s="55">
        <v>0</v>
      </c>
      <c r="Y55" s="56">
        <v>0</v>
      </c>
      <c r="Z55" s="57">
        <v>0</v>
      </c>
      <c r="AA55" s="54">
        <v>0</v>
      </c>
      <c r="AB55" s="55">
        <v>0</v>
      </c>
      <c r="AC55" s="56">
        <v>0</v>
      </c>
      <c r="AD55" s="57">
        <v>125</v>
      </c>
      <c r="AE55" s="54">
        <v>128.13</v>
      </c>
      <c r="AF55" s="55">
        <v>125</v>
      </c>
      <c r="AG55" s="56">
        <v>128.13</v>
      </c>
      <c r="AH55" s="57">
        <v>902</v>
      </c>
      <c r="AI55" s="56">
        <v>1478.49</v>
      </c>
    </row>
    <row r="56" spans="2:35" ht="18">
      <c r="B56" s="53">
        <v>39</v>
      </c>
      <c r="C56" s="54" t="s">
        <v>111</v>
      </c>
      <c r="D56" s="55">
        <v>0</v>
      </c>
      <c r="E56" s="56">
        <v>0</v>
      </c>
      <c r="F56" s="57">
        <v>0</v>
      </c>
      <c r="G56" s="54">
        <v>0</v>
      </c>
      <c r="H56" s="55">
        <v>0</v>
      </c>
      <c r="I56" s="56">
        <v>0</v>
      </c>
      <c r="J56" s="57">
        <v>0</v>
      </c>
      <c r="K56" s="54">
        <v>0</v>
      </c>
      <c r="L56" s="55">
        <v>0</v>
      </c>
      <c r="M56" s="56">
        <v>0</v>
      </c>
      <c r="N56" s="57">
        <v>0</v>
      </c>
      <c r="O56" s="54">
        <v>0</v>
      </c>
      <c r="P56" s="55">
        <v>0</v>
      </c>
      <c r="Q56" s="56">
        <v>0</v>
      </c>
      <c r="R56" s="57">
        <v>0</v>
      </c>
      <c r="S56" s="54">
        <v>0</v>
      </c>
      <c r="T56" s="55">
        <v>0</v>
      </c>
      <c r="U56" s="56">
        <v>0</v>
      </c>
      <c r="V56" s="57">
        <v>0</v>
      </c>
      <c r="W56" s="54">
        <v>0</v>
      </c>
      <c r="X56" s="55">
        <v>0</v>
      </c>
      <c r="Y56" s="56">
        <v>0</v>
      </c>
      <c r="Z56" s="57">
        <v>0</v>
      </c>
      <c r="AA56" s="54">
        <v>0</v>
      </c>
      <c r="AB56" s="55">
        <v>0</v>
      </c>
      <c r="AC56" s="56">
        <v>0</v>
      </c>
      <c r="AD56" s="57">
        <v>0</v>
      </c>
      <c r="AE56" s="54">
        <v>0</v>
      </c>
      <c r="AF56" s="55">
        <v>0</v>
      </c>
      <c r="AG56" s="56">
        <v>0</v>
      </c>
      <c r="AH56" s="57">
        <v>0</v>
      </c>
      <c r="AI56" s="56">
        <v>0</v>
      </c>
    </row>
    <row r="57" spans="2:35" ht="18">
      <c r="B57" s="53">
        <v>40</v>
      </c>
      <c r="C57" s="54" t="s">
        <v>110</v>
      </c>
      <c r="D57" s="55">
        <v>344</v>
      </c>
      <c r="E57" s="56">
        <v>725.79</v>
      </c>
      <c r="F57" s="57">
        <v>6</v>
      </c>
      <c r="G57" s="54">
        <v>13.51</v>
      </c>
      <c r="H57" s="55">
        <v>350</v>
      </c>
      <c r="I57" s="56">
        <v>739.3</v>
      </c>
      <c r="J57" s="57">
        <v>326</v>
      </c>
      <c r="K57" s="54">
        <v>697.73</v>
      </c>
      <c r="L57" s="55">
        <v>46</v>
      </c>
      <c r="M57" s="56">
        <v>104.7</v>
      </c>
      <c r="N57" s="57">
        <v>25</v>
      </c>
      <c r="O57" s="54">
        <v>58.5</v>
      </c>
      <c r="P57" s="55">
        <v>27</v>
      </c>
      <c r="Q57" s="56">
        <v>118.12</v>
      </c>
      <c r="R57" s="57">
        <v>128</v>
      </c>
      <c r="S57" s="54">
        <v>240.37</v>
      </c>
      <c r="T57" s="55">
        <v>576</v>
      </c>
      <c r="U57" s="56">
        <v>1260.99</v>
      </c>
      <c r="V57" s="57">
        <v>0</v>
      </c>
      <c r="W57" s="54">
        <v>0</v>
      </c>
      <c r="X57" s="55">
        <v>0</v>
      </c>
      <c r="Y57" s="56">
        <v>0</v>
      </c>
      <c r="Z57" s="57">
        <v>0</v>
      </c>
      <c r="AA57" s="54">
        <v>0</v>
      </c>
      <c r="AB57" s="55">
        <v>0</v>
      </c>
      <c r="AC57" s="56">
        <v>0</v>
      </c>
      <c r="AD57" s="57">
        <v>130</v>
      </c>
      <c r="AE57" s="54">
        <v>158.49</v>
      </c>
      <c r="AF57" s="55">
        <v>130</v>
      </c>
      <c r="AG57" s="56">
        <v>158.49</v>
      </c>
      <c r="AH57" s="57">
        <v>706</v>
      </c>
      <c r="AI57" s="56">
        <v>1419.48</v>
      </c>
    </row>
    <row r="58" spans="2:35" ht="18.75" thickBot="1">
      <c r="B58" s="47">
        <v>41</v>
      </c>
      <c r="C58" s="7" t="s">
        <v>78</v>
      </c>
      <c r="D58" s="62">
        <v>0</v>
      </c>
      <c r="E58" s="63">
        <v>0</v>
      </c>
      <c r="F58" s="64">
        <v>0</v>
      </c>
      <c r="G58" s="65">
        <v>0</v>
      </c>
      <c r="H58" s="62">
        <v>0</v>
      </c>
      <c r="I58" s="63">
        <v>0</v>
      </c>
      <c r="J58" s="64">
        <v>0</v>
      </c>
      <c r="K58" s="65">
        <v>0</v>
      </c>
      <c r="L58" s="62">
        <v>150</v>
      </c>
      <c r="M58" s="63">
        <v>350</v>
      </c>
      <c r="N58" s="64">
        <v>2</v>
      </c>
      <c r="O58" s="65">
        <v>4</v>
      </c>
      <c r="P58" s="62">
        <v>15</v>
      </c>
      <c r="Q58" s="63">
        <v>45</v>
      </c>
      <c r="R58" s="64">
        <v>80</v>
      </c>
      <c r="S58" s="65">
        <v>50</v>
      </c>
      <c r="T58" s="62">
        <v>247</v>
      </c>
      <c r="U58" s="63">
        <v>449</v>
      </c>
      <c r="V58" s="64">
        <v>0</v>
      </c>
      <c r="W58" s="65">
        <v>0</v>
      </c>
      <c r="X58" s="62">
        <v>0</v>
      </c>
      <c r="Y58" s="63">
        <v>0</v>
      </c>
      <c r="Z58" s="64">
        <v>1</v>
      </c>
      <c r="AA58" s="65">
        <v>2</v>
      </c>
      <c r="AB58" s="62">
        <v>2</v>
      </c>
      <c r="AC58" s="63">
        <v>4</v>
      </c>
      <c r="AD58" s="64">
        <v>50</v>
      </c>
      <c r="AE58" s="65">
        <v>200</v>
      </c>
      <c r="AF58" s="62">
        <v>53</v>
      </c>
      <c r="AG58" s="63">
        <v>206</v>
      </c>
      <c r="AH58" s="64">
        <v>300</v>
      </c>
      <c r="AI58" s="63">
        <v>655</v>
      </c>
    </row>
    <row r="59" spans="2:35" ht="18.75" thickBot="1">
      <c r="B59" s="46"/>
      <c r="C59" s="81" t="s">
        <v>99</v>
      </c>
      <c r="D59" s="82">
        <v>46368</v>
      </c>
      <c r="E59" s="83">
        <v>28159.02</v>
      </c>
      <c r="F59" s="84">
        <v>1830</v>
      </c>
      <c r="G59" s="85">
        <v>2936.77</v>
      </c>
      <c r="H59" s="82">
        <v>48198</v>
      </c>
      <c r="I59" s="83">
        <v>31095.79</v>
      </c>
      <c r="J59" s="84">
        <v>35670</v>
      </c>
      <c r="K59" s="85">
        <v>14584.729999999998</v>
      </c>
      <c r="L59" s="82">
        <v>10544</v>
      </c>
      <c r="M59" s="83">
        <v>18934.640000000003</v>
      </c>
      <c r="N59" s="84">
        <v>729</v>
      </c>
      <c r="O59" s="85">
        <v>3362.69</v>
      </c>
      <c r="P59" s="82">
        <v>1517</v>
      </c>
      <c r="Q59" s="83">
        <v>8043.84</v>
      </c>
      <c r="R59" s="84">
        <v>3867</v>
      </c>
      <c r="S59" s="85">
        <v>5563.9</v>
      </c>
      <c r="T59" s="82">
        <v>64855</v>
      </c>
      <c r="U59" s="83">
        <v>67000.86</v>
      </c>
      <c r="V59" s="84">
        <v>47</v>
      </c>
      <c r="W59" s="85">
        <v>178.39</v>
      </c>
      <c r="X59" s="82">
        <v>178</v>
      </c>
      <c r="Y59" s="83">
        <v>521.28</v>
      </c>
      <c r="Z59" s="84">
        <v>103</v>
      </c>
      <c r="AA59" s="85">
        <v>516.03</v>
      </c>
      <c r="AB59" s="82">
        <v>173</v>
      </c>
      <c r="AC59" s="83">
        <v>1139.29</v>
      </c>
      <c r="AD59" s="84">
        <v>6965</v>
      </c>
      <c r="AE59" s="85">
        <v>13243.65</v>
      </c>
      <c r="AF59" s="82">
        <v>7466</v>
      </c>
      <c r="AG59" s="83">
        <v>15598.640000000001</v>
      </c>
      <c r="AH59" s="84">
        <v>72321</v>
      </c>
      <c r="AI59" s="83">
        <v>82599.5</v>
      </c>
    </row>
    <row r="60" spans="2:35" ht="18.75" thickBot="1">
      <c r="B60" s="46" t="s">
        <v>107</v>
      </c>
      <c r="C60" s="163" t="s">
        <v>108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5"/>
    </row>
    <row r="61" spans="2:35" ht="18.75" thickBot="1">
      <c r="B61" s="68">
        <v>42</v>
      </c>
      <c r="C61" s="69" t="s">
        <v>112</v>
      </c>
      <c r="D61" s="70">
        <v>0</v>
      </c>
      <c r="E61" s="71">
        <v>0</v>
      </c>
      <c r="F61" s="72">
        <v>0</v>
      </c>
      <c r="G61" s="69">
        <v>0</v>
      </c>
      <c r="H61" s="70">
        <v>0</v>
      </c>
      <c r="I61" s="71">
        <v>0</v>
      </c>
      <c r="J61" s="72">
        <v>0</v>
      </c>
      <c r="K61" s="69">
        <v>0</v>
      </c>
      <c r="L61" s="70">
        <v>120</v>
      </c>
      <c r="M61" s="71">
        <v>400</v>
      </c>
      <c r="N61" s="72">
        <v>0</v>
      </c>
      <c r="O61" s="69">
        <v>0</v>
      </c>
      <c r="P61" s="70">
        <v>0</v>
      </c>
      <c r="Q61" s="71">
        <v>0</v>
      </c>
      <c r="R61" s="72">
        <v>15</v>
      </c>
      <c r="S61" s="69">
        <v>10</v>
      </c>
      <c r="T61" s="70">
        <v>135</v>
      </c>
      <c r="U61" s="71">
        <v>410</v>
      </c>
      <c r="V61" s="72">
        <v>0</v>
      </c>
      <c r="W61" s="69">
        <v>0</v>
      </c>
      <c r="X61" s="70">
        <v>0</v>
      </c>
      <c r="Y61" s="71">
        <v>0</v>
      </c>
      <c r="Z61" s="72">
        <v>0</v>
      </c>
      <c r="AA61" s="69">
        <v>0</v>
      </c>
      <c r="AB61" s="70">
        <v>0</v>
      </c>
      <c r="AC61" s="71">
        <v>0</v>
      </c>
      <c r="AD61" s="72">
        <v>13</v>
      </c>
      <c r="AE61" s="69">
        <v>26</v>
      </c>
      <c r="AF61" s="70">
        <v>13</v>
      </c>
      <c r="AG61" s="71">
        <v>26</v>
      </c>
      <c r="AH61" s="72">
        <v>148</v>
      </c>
      <c r="AI61" s="71">
        <v>436</v>
      </c>
    </row>
    <row r="62" spans="2:35" ht="18.75" thickBot="1">
      <c r="B62" s="46"/>
      <c r="C62" s="81" t="s">
        <v>99</v>
      </c>
      <c r="D62" s="82">
        <v>0</v>
      </c>
      <c r="E62" s="83">
        <v>0</v>
      </c>
      <c r="F62" s="84">
        <v>0</v>
      </c>
      <c r="G62" s="85">
        <v>0</v>
      </c>
      <c r="H62" s="82">
        <v>0</v>
      </c>
      <c r="I62" s="83">
        <v>0</v>
      </c>
      <c r="J62" s="84">
        <v>0</v>
      </c>
      <c r="K62" s="85">
        <v>0</v>
      </c>
      <c r="L62" s="82">
        <v>120</v>
      </c>
      <c r="M62" s="83">
        <v>400</v>
      </c>
      <c r="N62" s="84">
        <v>0</v>
      </c>
      <c r="O62" s="85">
        <v>0</v>
      </c>
      <c r="P62" s="82">
        <v>0</v>
      </c>
      <c r="Q62" s="83">
        <v>0</v>
      </c>
      <c r="R62" s="84">
        <v>15</v>
      </c>
      <c r="S62" s="85">
        <v>10</v>
      </c>
      <c r="T62" s="82">
        <v>135</v>
      </c>
      <c r="U62" s="83">
        <v>410</v>
      </c>
      <c r="V62" s="84">
        <v>0</v>
      </c>
      <c r="W62" s="85">
        <v>0</v>
      </c>
      <c r="X62" s="82">
        <v>0</v>
      </c>
      <c r="Y62" s="83">
        <v>0</v>
      </c>
      <c r="Z62" s="84">
        <v>0</v>
      </c>
      <c r="AA62" s="85">
        <v>0</v>
      </c>
      <c r="AB62" s="82">
        <v>0</v>
      </c>
      <c r="AC62" s="83">
        <v>0</v>
      </c>
      <c r="AD62" s="84">
        <v>13</v>
      </c>
      <c r="AE62" s="85">
        <v>26</v>
      </c>
      <c r="AF62" s="82">
        <v>13</v>
      </c>
      <c r="AG62" s="83">
        <v>26</v>
      </c>
      <c r="AH62" s="84">
        <v>148</v>
      </c>
      <c r="AI62" s="83">
        <v>436</v>
      </c>
    </row>
    <row r="63" spans="2:35" ht="18.75" thickBot="1">
      <c r="B63" s="73"/>
      <c r="C63" s="86" t="s">
        <v>109</v>
      </c>
      <c r="D63" s="87">
        <v>401831</v>
      </c>
      <c r="E63" s="88">
        <v>364204.86000000004</v>
      </c>
      <c r="F63" s="89">
        <v>17184</v>
      </c>
      <c r="G63" s="90">
        <v>36249.899999999994</v>
      </c>
      <c r="H63" s="87">
        <v>419015</v>
      </c>
      <c r="I63" s="88">
        <v>400454.75999999995</v>
      </c>
      <c r="J63" s="89">
        <v>291355</v>
      </c>
      <c r="K63" s="90">
        <v>218735.57000000004</v>
      </c>
      <c r="L63" s="87">
        <v>143623</v>
      </c>
      <c r="M63" s="88">
        <v>419514.46</v>
      </c>
      <c r="N63" s="89">
        <v>14024</v>
      </c>
      <c r="O63" s="90">
        <v>54178.090000000011</v>
      </c>
      <c r="P63" s="87">
        <v>38771</v>
      </c>
      <c r="Q63" s="88">
        <v>245082.74999999997</v>
      </c>
      <c r="R63" s="89">
        <v>59340</v>
      </c>
      <c r="S63" s="90">
        <v>127180.12000000001</v>
      </c>
      <c r="T63" s="87">
        <v>674773</v>
      </c>
      <c r="U63" s="88">
        <v>1246410.18</v>
      </c>
      <c r="V63" s="89">
        <v>2980</v>
      </c>
      <c r="W63" s="90">
        <v>97937.48000000001</v>
      </c>
      <c r="X63" s="87">
        <v>14288</v>
      </c>
      <c r="Y63" s="88">
        <v>71180.86</v>
      </c>
      <c r="Z63" s="89">
        <v>3709</v>
      </c>
      <c r="AA63" s="90">
        <v>40412.310000000005</v>
      </c>
      <c r="AB63" s="87">
        <v>5239</v>
      </c>
      <c r="AC63" s="88">
        <v>104729.7</v>
      </c>
      <c r="AD63" s="89">
        <v>182469</v>
      </c>
      <c r="AE63" s="90">
        <v>438717.61000000004</v>
      </c>
      <c r="AF63" s="87">
        <v>208685</v>
      </c>
      <c r="AG63" s="88">
        <v>752977.96</v>
      </c>
      <c r="AH63" s="89">
        <v>883458</v>
      </c>
      <c r="AI63" s="88">
        <v>1999388.1400000001</v>
      </c>
    </row>
    <row r="64" spans="2:35">
      <c r="E64" s="74"/>
      <c r="G64" s="74"/>
      <c r="I64" s="74"/>
      <c r="K64" s="74"/>
      <c r="M64" s="74"/>
      <c r="O64" s="74"/>
      <c r="Q64" s="74"/>
      <c r="S64" s="74"/>
      <c r="U64" s="74"/>
      <c r="W64" s="74"/>
      <c r="Y64" s="74"/>
      <c r="AA64" s="74"/>
      <c r="AC64" s="74"/>
      <c r="AE64" s="74"/>
      <c r="AG64" s="74"/>
      <c r="AI64" s="74"/>
    </row>
    <row r="65" spans="4:35" ht="15.75" hidden="1">
      <c r="D65" s="75" t="e">
        <f>'Bankwise District Wise'!#REF!</f>
        <v>#REF!</v>
      </c>
      <c r="E65" s="76" t="e">
        <f>('Bankwise District Wise'!#REF!)/100</f>
        <v>#REF!</v>
      </c>
      <c r="F65" s="75" t="e">
        <f>'Bankwise District Wise'!#REF!</f>
        <v>#REF!</v>
      </c>
      <c r="G65" s="76" t="e">
        <f>('Bankwise District Wise'!#REF!)/100</f>
        <v>#REF!</v>
      </c>
      <c r="H65" s="75" t="e">
        <f>'Bankwise District Wise'!#REF!</f>
        <v>#REF!</v>
      </c>
      <c r="I65" s="76">
        <f>('Bankwise District Wise'!E1012)/100</f>
        <v>400454.76</v>
      </c>
      <c r="J65" s="75" t="e">
        <f>'Bankwise District Wise'!#REF!</f>
        <v>#REF!</v>
      </c>
      <c r="K65" s="76" t="e">
        <f>('Bankwise District Wise'!#REF!)/100</f>
        <v>#REF!</v>
      </c>
      <c r="L65" s="75" t="e">
        <f>'Bankwise District Wise'!#REF!</f>
        <v>#REF!</v>
      </c>
      <c r="M65" s="76">
        <f>('Bankwise District Wise'!F1012)/100</f>
        <v>419514.46</v>
      </c>
      <c r="N65" s="75" t="e">
        <f>'Bankwise District Wise'!#REF!</f>
        <v>#REF!</v>
      </c>
      <c r="O65" s="76" t="e">
        <f>('Bankwise District Wise'!#REF!)/100</f>
        <v>#REF!</v>
      </c>
      <c r="P65" s="75" t="e">
        <f>'Bankwise District Wise'!#REF!</f>
        <v>#REF!</v>
      </c>
      <c r="Q65" s="76" t="e">
        <f>('Bankwise District Wise'!#REF!)/100</f>
        <v>#REF!</v>
      </c>
      <c r="R65" s="75" t="e">
        <f>'Bankwise District Wise'!#REF!</f>
        <v>#REF!</v>
      </c>
      <c r="S65" s="76" t="e">
        <f>('Bankwise District Wise'!#REF!)/100</f>
        <v>#REF!</v>
      </c>
      <c r="T65" s="75" t="e">
        <f>'Bankwise District Wise'!#REF!</f>
        <v>#REF!</v>
      </c>
      <c r="U65" s="76">
        <f>('Bankwise District Wise'!H1012)/100</f>
        <v>1246410.18</v>
      </c>
      <c r="V65" s="75" t="e">
        <f>'Bankwise District Wise'!#REF!</f>
        <v>#REF!</v>
      </c>
      <c r="W65" s="76" t="e">
        <f>('Bankwise District Wise'!#REF!)/100</f>
        <v>#REF!</v>
      </c>
      <c r="X65" s="75" t="e">
        <f>'Bankwise District Wise'!#REF!</f>
        <v>#REF!</v>
      </c>
      <c r="Y65" s="76" t="e">
        <f>('Bankwise District Wise'!#REF!)/100</f>
        <v>#REF!</v>
      </c>
      <c r="Z65" s="75" t="e">
        <f>'Bankwise District Wise'!#REF!</f>
        <v>#REF!</v>
      </c>
      <c r="AA65" s="76" t="e">
        <f>('Bankwise District Wise'!#REF!)/100</f>
        <v>#REF!</v>
      </c>
      <c r="AB65" s="75" t="e">
        <f>'Bankwise District Wise'!#REF!</f>
        <v>#REF!</v>
      </c>
      <c r="AC65" s="76" t="e">
        <f>('Bankwise District Wise'!#REF!)/100</f>
        <v>#REF!</v>
      </c>
      <c r="AD65" s="75" t="e">
        <f>'Bankwise District Wise'!#REF!</f>
        <v>#REF!</v>
      </c>
      <c r="AE65" s="76" t="e">
        <f>('Bankwise District Wise'!#REF!)/100</f>
        <v>#REF!</v>
      </c>
      <c r="AF65" s="75" t="e">
        <f>'Bankwise District Wise'!#REF!</f>
        <v>#REF!</v>
      </c>
      <c r="AG65" s="76">
        <f>('Bankwise District Wise'!I1012)/100</f>
        <v>752977.96</v>
      </c>
      <c r="AH65" s="75" t="e">
        <f>'Bankwise District Wise'!#REF!</f>
        <v>#REF!</v>
      </c>
      <c r="AI65" s="76">
        <f>('Bankwise District Wise'!J1012)/100</f>
        <v>1999388.14</v>
      </c>
    </row>
    <row r="66" spans="4:35" ht="15.75" hidden="1"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4:35" ht="15.75" hidden="1">
      <c r="D67" s="75" t="e">
        <f>D65-D63</f>
        <v>#REF!</v>
      </c>
      <c r="E67" s="75" t="e">
        <f t="shared" ref="E67:AI67" si="0">E65-E63</f>
        <v>#REF!</v>
      </c>
      <c r="F67" s="75" t="e">
        <f t="shared" si="0"/>
        <v>#REF!</v>
      </c>
      <c r="G67" s="75" t="e">
        <f t="shared" si="0"/>
        <v>#REF!</v>
      </c>
      <c r="H67" s="75" t="e">
        <f t="shared" si="0"/>
        <v>#REF!</v>
      </c>
      <c r="I67" s="75">
        <f t="shared" si="0"/>
        <v>0</v>
      </c>
      <c r="J67" s="75" t="e">
        <f t="shared" si="0"/>
        <v>#REF!</v>
      </c>
      <c r="K67" s="75" t="e">
        <f t="shared" si="0"/>
        <v>#REF!</v>
      </c>
      <c r="L67" s="75" t="e">
        <f t="shared" si="0"/>
        <v>#REF!</v>
      </c>
      <c r="M67" s="75">
        <f t="shared" si="0"/>
        <v>0</v>
      </c>
      <c r="N67" s="75" t="e">
        <f t="shared" si="0"/>
        <v>#REF!</v>
      </c>
      <c r="O67" s="75" t="e">
        <f t="shared" si="0"/>
        <v>#REF!</v>
      </c>
      <c r="P67" s="75" t="e">
        <f t="shared" si="0"/>
        <v>#REF!</v>
      </c>
      <c r="Q67" s="75" t="e">
        <f t="shared" si="0"/>
        <v>#REF!</v>
      </c>
      <c r="R67" s="75" t="e">
        <f t="shared" si="0"/>
        <v>#REF!</v>
      </c>
      <c r="S67" s="75" t="e">
        <f t="shared" si="0"/>
        <v>#REF!</v>
      </c>
      <c r="T67" s="75" t="e">
        <f t="shared" si="0"/>
        <v>#REF!</v>
      </c>
      <c r="U67" s="75">
        <f t="shared" si="0"/>
        <v>0</v>
      </c>
      <c r="V67" s="75" t="e">
        <f t="shared" si="0"/>
        <v>#REF!</v>
      </c>
      <c r="W67" s="75" t="e">
        <f t="shared" si="0"/>
        <v>#REF!</v>
      </c>
      <c r="X67" s="75" t="e">
        <f t="shared" si="0"/>
        <v>#REF!</v>
      </c>
      <c r="Y67" s="75" t="e">
        <f t="shared" si="0"/>
        <v>#REF!</v>
      </c>
      <c r="Z67" s="75" t="e">
        <f t="shared" si="0"/>
        <v>#REF!</v>
      </c>
      <c r="AA67" s="75" t="e">
        <f t="shared" si="0"/>
        <v>#REF!</v>
      </c>
      <c r="AB67" s="75" t="e">
        <f t="shared" si="0"/>
        <v>#REF!</v>
      </c>
      <c r="AC67" s="75" t="e">
        <f t="shared" si="0"/>
        <v>#REF!</v>
      </c>
      <c r="AD67" s="75" t="e">
        <f t="shared" si="0"/>
        <v>#REF!</v>
      </c>
      <c r="AE67" s="75" t="e">
        <f t="shared" si="0"/>
        <v>#REF!</v>
      </c>
      <c r="AF67" s="75" t="e">
        <f t="shared" si="0"/>
        <v>#REF!</v>
      </c>
      <c r="AG67" s="75">
        <f t="shared" si="0"/>
        <v>0</v>
      </c>
      <c r="AH67" s="75" t="e">
        <f t="shared" si="0"/>
        <v>#REF!</v>
      </c>
      <c r="AI67" s="75">
        <f t="shared" si="0"/>
        <v>0</v>
      </c>
    </row>
    <row r="68" spans="4:35" ht="15.75" hidden="1"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</sheetData>
  <mergeCells count="47">
    <mergeCell ref="AF6:AG6"/>
    <mergeCell ref="AH7:AI7"/>
    <mergeCell ref="P7:Q7"/>
    <mergeCell ref="T7:U7"/>
    <mergeCell ref="V7:W7"/>
    <mergeCell ref="X7:Y7"/>
    <mergeCell ref="Z7:AA7"/>
    <mergeCell ref="AB7:AC7"/>
    <mergeCell ref="AD7:AE7"/>
    <mergeCell ref="AF7:AG7"/>
    <mergeCell ref="AD6:AE6"/>
    <mergeCell ref="P6:Q6"/>
    <mergeCell ref="R6:S6"/>
    <mergeCell ref="T6:U6"/>
    <mergeCell ref="X6:Y6"/>
    <mergeCell ref="Z6:AA6"/>
    <mergeCell ref="D7:E7"/>
    <mergeCell ref="F7:G7"/>
    <mergeCell ref="H7:I7"/>
    <mergeCell ref="J7:K7"/>
    <mergeCell ref="L7:M7"/>
    <mergeCell ref="D5:E5"/>
    <mergeCell ref="F5:G5"/>
    <mergeCell ref="H5:I5"/>
    <mergeCell ref="N5:O5"/>
    <mergeCell ref="P5:Q5"/>
    <mergeCell ref="D6:E6"/>
    <mergeCell ref="F6:G6"/>
    <mergeCell ref="AB6:AC6"/>
    <mergeCell ref="V6:W6"/>
    <mergeCell ref="C48:AI48"/>
    <mergeCell ref="N7:O7"/>
    <mergeCell ref="H6:I6"/>
    <mergeCell ref="L6:M6"/>
    <mergeCell ref="N6:O6"/>
    <mergeCell ref="AH4:AI6"/>
    <mergeCell ref="R5:S5"/>
    <mergeCell ref="V5:W5"/>
    <mergeCell ref="X5:Y5"/>
    <mergeCell ref="Z5:AA5"/>
    <mergeCell ref="AB5:AC5"/>
    <mergeCell ref="AD5:AE5"/>
    <mergeCell ref="C60:AI60"/>
    <mergeCell ref="C9:AI9"/>
    <mergeCell ref="C10:AI10"/>
    <mergeCell ref="C34:AI34"/>
    <mergeCell ref="C43:AI43"/>
  </mergeCells>
  <printOptions horizontalCentered="1"/>
  <pageMargins left="0" right="0" top="0.25" bottom="0" header="0.3" footer="0.3"/>
  <pageSetup paperSize="9" scale="70" orientation="portrait" horizontalDpi="4294967293" verticalDpi="300" r:id="rId1"/>
  <colBreaks count="3" manualBreakCount="3">
    <brk id="11" min="1" max="62" man="1"/>
    <brk id="21" min="1" max="62" man="1"/>
    <brk id="29" min="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ACP</vt:lpstr>
      <vt:lpstr>Bankwise District Wise</vt:lpstr>
      <vt:lpstr>Bank-wise </vt:lpstr>
      <vt:lpstr>'Bank-wise '!Print_Area</vt:lpstr>
      <vt:lpstr>'Bankwise District Wise'!Print_Area</vt:lpstr>
      <vt:lpstr>'Bank-wise '!Print_Titles</vt:lpstr>
      <vt:lpstr>'Bankwise District Wise'!Print_Titles</vt:lpstr>
    </vt:vector>
  </TitlesOfParts>
  <Company>Lead Bank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a</cp:lastModifiedBy>
  <cp:lastPrinted>2014-06-16T06:05:25Z</cp:lastPrinted>
  <dcterms:created xsi:type="dcterms:W3CDTF">2001-10-09T19:57:20Z</dcterms:created>
  <dcterms:modified xsi:type="dcterms:W3CDTF">2015-04-03T10:27:25Z</dcterms:modified>
</cp:coreProperties>
</file>