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BC Website\04. Lead Bank Schemes\2017\June\"/>
    </mc:Choice>
  </mc:AlternateContent>
  <bookViews>
    <workbookView xWindow="240" yWindow="45" windowWidth="20115" windowHeight="7995"/>
  </bookViews>
  <sheets>
    <sheet name="ACP- Achievements" sheetId="1" r:id="rId1"/>
  </sheets>
  <definedNames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G28" i="1" l="1"/>
  <c r="G56" i="1" l="1"/>
  <c r="I56" i="1" s="1"/>
  <c r="G44" i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39" i="1"/>
  <c r="G40" i="1"/>
  <c r="I40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5" i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I39" i="1" l="1"/>
  <c r="I41" i="1" s="1"/>
  <c r="G41" i="1"/>
  <c r="G26" i="1"/>
  <c r="I28" i="1"/>
  <c r="I37" i="1" s="1"/>
  <c r="G37" i="1"/>
  <c r="I44" i="1"/>
  <c r="I54" i="1" s="1"/>
  <c r="G54" i="1"/>
  <c r="I5" i="1"/>
  <c r="I26" i="1" s="1"/>
  <c r="G57" i="1"/>
  <c r="I57" i="1"/>
  <c r="G42" i="1" l="1"/>
  <c r="G58" i="1" s="1"/>
  <c r="I42" i="1"/>
  <c r="I58" i="1" s="1"/>
</calcChain>
</file>

<file path=xl/sharedStrings.xml><?xml version="1.0" encoding="utf-8"?>
<sst xmlns="http://schemas.openxmlformats.org/spreadsheetml/2006/main" count="73" uniqueCount="71">
  <si>
    <t>Annual Credit Plan - Achievement</t>
  </si>
  <si>
    <t xml:space="preserve">SR </t>
  </si>
  <si>
    <t>Bank Name</t>
  </si>
  <si>
    <t>Agriculture &amp; Allied activities</t>
  </si>
  <si>
    <t xml:space="preserve">Priority-Sub Total </t>
  </si>
  <si>
    <t>Non Priority</t>
  </si>
  <si>
    <t xml:space="preserve">Total </t>
  </si>
  <si>
    <t>Annex VII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</si>
  <si>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</si>
  <si>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</si>
  <si>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</si>
  <si>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</si>
  <si>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</si>
  <si>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</si>
  <si>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</si>
  <si>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</si>
  <si>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</si>
  <si>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</si>
  <si>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</si>
  <si>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</si>
  <si>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</si>
  <si>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</si>
  <si>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</si>
  <si>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</si>
  <si>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</si>
  <si>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</si>
  <si>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</si>
  <si>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</si>
  <si>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</si>
  <si>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>SUB-TOTAL</t>
  </si>
  <si>
    <t>(II)</t>
  </si>
  <si>
    <t>Private Sector Banks:</t>
  </si>
  <si>
    <t>J&amp;K Bank</t>
  </si>
  <si>
    <t>ICICI Bank</t>
  </si>
  <si>
    <t>HDFC Bank</t>
  </si>
  <si>
    <t>Federal Bank</t>
  </si>
  <si>
    <t>Axis Bank</t>
  </si>
  <si>
    <t>Yes Bank</t>
  </si>
  <si>
    <t>Indusind Bank</t>
  </si>
  <si>
    <t>South Indian Bank</t>
  </si>
  <si>
    <t>(III)</t>
  </si>
  <si>
    <t>Regional Rural Banks:</t>
  </si>
  <si>
    <t>J&amp;K Grameen Bank</t>
  </si>
  <si>
    <t>Ellaquai Dehati Bank</t>
  </si>
  <si>
    <t xml:space="preserve">SUB-TOTAL </t>
  </si>
  <si>
    <t>(A)</t>
  </si>
  <si>
    <t>Scheduled Commercial Banks: ( I+ II+ III)</t>
  </si>
  <si>
    <t>(IV)</t>
  </si>
  <si>
    <t>Central/ State Cooperative Banks: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</si>
  <si>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</si>
  <si>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</si>
  <si>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</si>
  <si>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</si>
  <si>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</si>
  <si>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Devika Urban Coop. Bank</t>
  </si>
  <si>
    <t>J&amp;K SCARD</t>
  </si>
  <si>
    <t>Bombay Mercantile Coop. Bank</t>
  </si>
  <si>
    <t>Kashmir Mercantile Coop. Bank</t>
  </si>
  <si>
    <t>URBAN Coop.Bank</t>
  </si>
  <si>
    <t>(B)</t>
  </si>
  <si>
    <t xml:space="preserve"> SUB-TOTAL </t>
  </si>
  <si>
    <t>(V)</t>
  </si>
  <si>
    <t>Other Financial Institutions (FIs):</t>
  </si>
  <si>
    <t>State Financial Corporation (SFC)</t>
  </si>
  <si>
    <t>(C]</t>
  </si>
  <si>
    <t>GRAND TOTAL (A+B+C)</t>
  </si>
  <si>
    <t>Micro and Small Enterprises</t>
  </si>
  <si>
    <t>Other Priority Sector</t>
  </si>
  <si>
    <t xml:space="preserve"> (Amount  in thousands)                         </t>
  </si>
  <si>
    <t>Kotak Mahindra Bank</t>
  </si>
  <si>
    <t>Quarter ended June,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</si>
</sst>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wrapText="1"/>
    </xf>
    <xf numFmtId="0" fontId="0" fillId="2" borderId="1" xfId="0" applyFill="1" applyBorder="1"/>
    <xf numFmtId="0" fontId="1" fillId="2" borderId="1" xfId="0" applyFont="1" applyFill="1" applyBorder="1"/>
    <xf numFmtId="0" fontId="2" fillId="2" borderId="5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</xf>
    <xf numFmtId="0" fontId="9" fillId="4" borderId="7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6" fillId="4" borderId="2" xfId="0" applyFont="1" applyFill="1" applyBorder="1" applyAlignment="1" applyProtection="1">
      <alignment horizontal="left" vertical="center"/>
    </xf>
    <xf numFmtId="0" fontId="4" fillId="4" borderId="8" xfId="0" applyFont="1" applyFill="1" applyBorder="1" applyAlignment="1" applyProtection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6" fillId="3" borderId="1" xfId="0" applyFont="1" applyFill="1" applyBorder="1"/>
    <xf numFmtId="0" fontId="6" fillId="4" borderId="1" xfId="0" applyFont="1" applyFill="1" applyBorder="1"/>
    <xf numFmtId="0" fontId="4" fillId="3" borderId="5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left"/>
    </xf>
    <xf numFmtId="0" fontId="4" fillId="4" borderId="1" xfId="0" applyFont="1" applyFill="1" applyBorder="1"/>
    <xf numFmtId="0" fontId="6" fillId="2" borderId="1" xfId="0" applyFont="1" applyFill="1" applyBorder="1"/>
    <xf numFmtId="2" fontId="0" fillId="2" borderId="1" xfId="0" applyNumberFormat="1" applyFill="1" applyBorder="1"/>
    <xf numFmtId="2" fontId="6" fillId="2" borderId="1" xfId="0" applyNumberFormat="1" applyFont="1" applyFill="1" applyBorder="1"/>
    <xf numFmtId="2" fontId="6" fillId="3" borderId="1" xfId="0" applyNumberFormat="1" applyFont="1" applyFill="1" applyBorder="1"/>
    <xf numFmtId="2" fontId="0" fillId="2" borderId="1" xfId="0" applyNumberFormat="1" applyFill="1" applyBorder="1" applyAlignment="1">
      <alignment horizontal="right" vertical="center"/>
    </xf>
    <xf numFmtId="2" fontId="6" fillId="4" borderId="1" xfId="0" applyNumberFormat="1" applyFont="1" applyFill="1" applyBorder="1"/>
    <xf numFmtId="2" fontId="0" fillId="3" borderId="1" xfId="0" applyNumberFormat="1" applyFill="1" applyBorder="1"/>
    <xf numFmtId="2" fontId="4" fillId="4" borderId="1" xfId="0" applyNumberFormat="1" applyFont="1" applyFill="1" applyBorder="1"/>
    <xf numFmtId="2" fontId="0" fillId="2" borderId="0" xfId="0" applyNumberFormat="1" applyFill="1"/>
    <xf numFmtId="0" fontId="4" fillId="4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tabSelected="1" workbookViewId="0">
      <selection activeCell="C75" sqref="C75"/>
    </sheetView>
  </sheetViews>
  <sheetFormatPr defaultRowHeight="12.75" x14ac:dyDescent="0.2"/>
  <cols>
    <col min="1" max="1" width="4" style="1" customWidth="1"/>
    <col min="2" max="2" width="4.140625" style="1" bestFit="1" customWidth="1"/>
    <col min="3" max="3" width="43.7109375" style="1" customWidth="1"/>
    <col min="4" max="4" width="20.5703125" style="1" customWidth="1"/>
    <col min="5" max="5" width="19.140625" style="1" customWidth="1"/>
    <col min="6" max="6" width="22.42578125" style="1" customWidth="1"/>
    <col min="7" max="7" width="18.5703125" style="1" customWidth="1"/>
    <col min="8" max="8" width="14.140625" style="1" customWidth="1"/>
    <col min="9" max="9" width="14.42578125" style="1" customWidth="1"/>
    <col min="10" max="16384" width="9.140625" style="1"/>
  </cols>
  <sheetData>
    <row r="1" spans="2:9" ht="6.75" customHeight="1" x14ac:dyDescent="0.2"/>
    <row r="2" spans="2:9" ht="15.75" x14ac:dyDescent="0.25">
      <c r="B2" s="38" t="s">
        <v>0</v>
      </c>
      <c r="C2" s="38"/>
      <c r="D2" s="38"/>
      <c r="E2" s="38"/>
      <c r="F2" s="38"/>
      <c r="G2" s="38"/>
      <c r="H2" s="38"/>
      <c r="I2" s="38"/>
    </row>
    <row r="3" spans="2:9" ht="17.25" customHeight="1" x14ac:dyDescent="0.2">
      <c r="B3" s="39" t="s">
        <v>70</v>
      </c>
      <c r="C3" s="40"/>
      <c r="D3" s="40"/>
      <c r="E3" s="40" t="s">
        <v>68</v>
      </c>
      <c r="F3" s="40"/>
      <c r="G3" s="40"/>
      <c r="H3" s="41" t="s">
        <v>7</v>
      </c>
      <c r="I3" s="42"/>
    </row>
    <row r="4" spans="2:9" s="2" customFormat="1" ht="25.5" x14ac:dyDescent="0.2">
      <c r="B4" s="22" t="s">
        <v>1</v>
      </c>
      <c r="C4" s="22" t="s">
        <v>2</v>
      </c>
      <c r="D4" s="22" t="s">
        <v>3</v>
      </c>
      <c r="E4" s="22" t="s">
        <v>66</v>
      </c>
      <c r="F4" s="22" t="s">
        <v>67</v>
      </c>
      <c r="G4" s="22" t="s">
        <v>4</v>
      </c>
      <c r="H4" s="22" t="s">
        <v>5</v>
      </c>
      <c r="I4" s="22" t="s">
        <v>6</v>
      </c>
    </row>
    <row r="5" spans="2:9" ht="15.95" customHeight="1" x14ac:dyDescent="0.25">
      <c r="B5" s="16">
        <v>1</v>
      </c>
      <c r="C5" s="17" t="s">
        <v>8</v>
      </c>
      <c r="D5" s="30">
        <v>485821</v>
      </c>
      <c r="E5" s="30">
        <v>1397404</v>
      </c>
      <c r="F5" s="30">
        <v>723362</v>
      </c>
      <c r="G5" s="31">
        <f t="shared" ref="G5:G25" si="0">SUM(D5:F5)</f>
        <v>2606587</v>
      </c>
      <c r="H5" s="29">
        <v>2644082</v>
      </c>
      <c r="I5" s="29">
        <f>G5+H5</f>
        <v>5250669</v>
      </c>
    </row>
    <row r="6" spans="2:9" ht="15.95" customHeight="1" x14ac:dyDescent="0.25">
      <c r="B6" s="16">
        <v>2</v>
      </c>
      <c r="C6" s="17" t="s">
        <v>9</v>
      </c>
      <c r="D6" s="30">
        <v>299048</v>
      </c>
      <c r="E6" s="30">
        <v>1059658</v>
      </c>
      <c r="F6" s="30">
        <v>214152</v>
      </c>
      <c r="G6" s="31">
        <f t="shared" si="0"/>
        <v>1572858</v>
      </c>
      <c r="H6" s="29">
        <v>1135066</v>
      </c>
      <c r="I6" s="29">
        <f t="shared" ref="I6:I25" si="1">G6+H6</f>
        <v>2707924</v>
      </c>
    </row>
    <row r="7" spans="2:9" ht="15.95" customHeight="1" x14ac:dyDescent="0.25">
      <c r="B7" s="16">
        <v>3</v>
      </c>
      <c r="C7" s="17" t="s">
        <v>10</v>
      </c>
      <c r="D7" s="30">
        <v>6672</v>
      </c>
      <c r="E7" s="30">
        <v>93865</v>
      </c>
      <c r="F7" s="30">
        <v>67456</v>
      </c>
      <c r="G7" s="31">
        <f t="shared" si="0"/>
        <v>167993</v>
      </c>
      <c r="H7" s="29">
        <v>22435</v>
      </c>
      <c r="I7" s="29">
        <f t="shared" si="1"/>
        <v>190428</v>
      </c>
    </row>
    <row r="8" spans="2:9" ht="15.95" customHeight="1" x14ac:dyDescent="0.25">
      <c r="B8" s="16">
        <v>4</v>
      </c>
      <c r="C8" s="17" t="s">
        <v>11</v>
      </c>
      <c r="D8" s="30">
        <v>18181</v>
      </c>
      <c r="E8" s="30">
        <v>26689</v>
      </c>
      <c r="F8" s="30">
        <v>59484</v>
      </c>
      <c r="G8" s="31">
        <f t="shared" si="0"/>
        <v>104354</v>
      </c>
      <c r="H8" s="29">
        <v>79384</v>
      </c>
      <c r="I8" s="29">
        <f t="shared" si="1"/>
        <v>183738</v>
      </c>
    </row>
    <row r="9" spans="2:9" ht="15.95" customHeight="1" x14ac:dyDescent="0.25">
      <c r="B9" s="16">
        <v>5</v>
      </c>
      <c r="C9" s="17" t="s">
        <v>12</v>
      </c>
      <c r="D9" s="30">
        <v>8418</v>
      </c>
      <c r="E9" s="30">
        <v>51062</v>
      </c>
      <c r="F9" s="30">
        <v>112001</v>
      </c>
      <c r="G9" s="31">
        <f t="shared" si="0"/>
        <v>171481</v>
      </c>
      <c r="H9" s="29">
        <v>153069</v>
      </c>
      <c r="I9" s="29">
        <f t="shared" si="1"/>
        <v>324550</v>
      </c>
    </row>
    <row r="10" spans="2:9" ht="15.95" customHeight="1" x14ac:dyDescent="0.25">
      <c r="B10" s="16">
        <v>6</v>
      </c>
      <c r="C10" s="17" t="s">
        <v>13</v>
      </c>
      <c r="D10" s="30">
        <v>5880</v>
      </c>
      <c r="E10" s="30">
        <v>14410</v>
      </c>
      <c r="F10" s="30">
        <v>26876</v>
      </c>
      <c r="G10" s="31">
        <f t="shared" si="0"/>
        <v>47166</v>
      </c>
      <c r="H10" s="29">
        <v>28882</v>
      </c>
      <c r="I10" s="29">
        <f t="shared" si="1"/>
        <v>76048</v>
      </c>
    </row>
    <row r="11" spans="2:9" ht="15.95" customHeight="1" x14ac:dyDescent="0.25">
      <c r="B11" s="16">
        <v>7</v>
      </c>
      <c r="C11" s="17" t="s">
        <v>14</v>
      </c>
      <c r="D11" s="30">
        <v>2441</v>
      </c>
      <c r="E11" s="30">
        <v>10758</v>
      </c>
      <c r="F11" s="30">
        <v>12000</v>
      </c>
      <c r="G11" s="31">
        <f t="shared" si="0"/>
        <v>25199</v>
      </c>
      <c r="H11" s="29">
        <v>20632</v>
      </c>
      <c r="I11" s="29">
        <f t="shared" si="1"/>
        <v>45831</v>
      </c>
    </row>
    <row r="12" spans="2:9" ht="15.95" customHeight="1" x14ac:dyDescent="0.25">
      <c r="B12" s="16">
        <v>8</v>
      </c>
      <c r="C12" s="17" t="s">
        <v>15</v>
      </c>
      <c r="D12" s="30">
        <v>4450</v>
      </c>
      <c r="E12" s="30">
        <v>41430</v>
      </c>
      <c r="F12" s="30">
        <v>20546</v>
      </c>
      <c r="G12" s="31">
        <f t="shared" si="0"/>
        <v>66426</v>
      </c>
      <c r="H12" s="29">
        <v>40849</v>
      </c>
      <c r="I12" s="29">
        <f t="shared" si="1"/>
        <v>107275</v>
      </c>
    </row>
    <row r="13" spans="2:9" ht="15.95" customHeight="1" x14ac:dyDescent="0.25">
      <c r="B13" s="16">
        <v>9</v>
      </c>
      <c r="C13" s="17" t="s">
        <v>16</v>
      </c>
      <c r="D13" s="30">
        <v>489</v>
      </c>
      <c r="E13" s="30">
        <v>40284</v>
      </c>
      <c r="F13" s="30">
        <v>0</v>
      </c>
      <c r="G13" s="31">
        <f t="shared" si="0"/>
        <v>40773</v>
      </c>
      <c r="H13" s="29">
        <v>11496</v>
      </c>
      <c r="I13" s="29">
        <f t="shared" si="1"/>
        <v>52269</v>
      </c>
    </row>
    <row r="14" spans="2:9" ht="15.95" customHeight="1" x14ac:dyDescent="0.25">
      <c r="B14" s="16">
        <v>10</v>
      </c>
      <c r="C14" s="17" t="s">
        <v>17</v>
      </c>
      <c r="D14" s="30">
        <v>0</v>
      </c>
      <c r="E14" s="30">
        <v>2722</v>
      </c>
      <c r="F14" s="30">
        <v>24907</v>
      </c>
      <c r="G14" s="31">
        <f t="shared" si="0"/>
        <v>27629</v>
      </c>
      <c r="H14" s="29">
        <v>7541</v>
      </c>
      <c r="I14" s="29">
        <f t="shared" si="1"/>
        <v>35170</v>
      </c>
    </row>
    <row r="15" spans="2:9" ht="15.95" customHeight="1" x14ac:dyDescent="0.25">
      <c r="B15" s="16">
        <v>11</v>
      </c>
      <c r="C15" s="17" t="s">
        <v>18</v>
      </c>
      <c r="D15" s="30">
        <v>14731</v>
      </c>
      <c r="E15" s="30">
        <v>141714</v>
      </c>
      <c r="F15" s="30">
        <v>38139</v>
      </c>
      <c r="G15" s="31">
        <f t="shared" si="0"/>
        <v>194584</v>
      </c>
      <c r="H15" s="29">
        <v>84301</v>
      </c>
      <c r="I15" s="29">
        <f t="shared" si="1"/>
        <v>278885</v>
      </c>
    </row>
    <row r="16" spans="2:9" ht="15.95" customHeight="1" x14ac:dyDescent="0.25">
      <c r="B16" s="16">
        <v>12</v>
      </c>
      <c r="C16" s="17" t="s">
        <v>19</v>
      </c>
      <c r="D16" s="30">
        <v>230</v>
      </c>
      <c r="E16" s="30">
        <v>32664</v>
      </c>
      <c r="F16" s="30">
        <v>4138</v>
      </c>
      <c r="G16" s="31">
        <f t="shared" si="0"/>
        <v>37032</v>
      </c>
      <c r="H16" s="29">
        <v>45458</v>
      </c>
      <c r="I16" s="29">
        <f t="shared" si="1"/>
        <v>82490</v>
      </c>
    </row>
    <row r="17" spans="2:11" ht="15.95" customHeight="1" x14ac:dyDescent="0.25">
      <c r="B17" s="16">
        <v>13</v>
      </c>
      <c r="C17" s="17" t="s">
        <v>20</v>
      </c>
      <c r="D17" s="30">
        <v>10800</v>
      </c>
      <c r="E17" s="30">
        <v>58500</v>
      </c>
      <c r="F17" s="30">
        <v>18240</v>
      </c>
      <c r="G17" s="31">
        <f t="shared" si="0"/>
        <v>87540</v>
      </c>
      <c r="H17" s="29">
        <v>47390</v>
      </c>
      <c r="I17" s="29">
        <f t="shared" si="1"/>
        <v>134930</v>
      </c>
    </row>
    <row r="18" spans="2:11" ht="15.95" customHeight="1" x14ac:dyDescent="0.25">
      <c r="B18" s="16">
        <v>14</v>
      </c>
      <c r="C18" s="17" t="s">
        <v>21</v>
      </c>
      <c r="D18" s="30">
        <v>1600</v>
      </c>
      <c r="E18" s="30">
        <v>9190</v>
      </c>
      <c r="F18" s="30">
        <v>83112</v>
      </c>
      <c r="G18" s="31">
        <f t="shared" si="0"/>
        <v>93902</v>
      </c>
      <c r="H18" s="29">
        <v>4550</v>
      </c>
      <c r="I18" s="29">
        <f t="shared" si="1"/>
        <v>98452</v>
      </c>
    </row>
    <row r="19" spans="2:11" ht="15.95" customHeight="1" x14ac:dyDescent="0.25">
      <c r="B19" s="16">
        <v>15</v>
      </c>
      <c r="C19" s="17" t="s">
        <v>22</v>
      </c>
      <c r="D19" s="30">
        <v>0</v>
      </c>
      <c r="E19" s="30">
        <v>900</v>
      </c>
      <c r="F19" s="30">
        <v>2000</v>
      </c>
      <c r="G19" s="31">
        <f t="shared" si="0"/>
        <v>2900</v>
      </c>
      <c r="H19" s="29">
        <v>940</v>
      </c>
      <c r="I19" s="29">
        <f t="shared" si="1"/>
        <v>3840</v>
      </c>
    </row>
    <row r="20" spans="2:11" ht="15.95" customHeight="1" x14ac:dyDescent="0.25">
      <c r="B20" s="16">
        <v>16</v>
      </c>
      <c r="C20" s="17" t="s">
        <v>23</v>
      </c>
      <c r="D20" s="30">
        <v>1600</v>
      </c>
      <c r="E20" s="30">
        <v>0</v>
      </c>
      <c r="F20" s="30">
        <v>102</v>
      </c>
      <c r="G20" s="31">
        <f t="shared" si="0"/>
        <v>1702</v>
      </c>
      <c r="H20" s="29">
        <v>0</v>
      </c>
      <c r="I20" s="29">
        <f t="shared" si="1"/>
        <v>1702</v>
      </c>
    </row>
    <row r="21" spans="2:11" ht="15.95" customHeight="1" x14ac:dyDescent="0.25">
      <c r="B21" s="16">
        <v>17</v>
      </c>
      <c r="C21" s="17" t="s">
        <v>24</v>
      </c>
      <c r="D21" s="30">
        <v>300</v>
      </c>
      <c r="E21" s="30">
        <v>6048</v>
      </c>
      <c r="F21" s="30">
        <v>11797</v>
      </c>
      <c r="G21" s="31">
        <f t="shared" si="0"/>
        <v>18145</v>
      </c>
      <c r="H21" s="29">
        <v>830</v>
      </c>
      <c r="I21" s="29">
        <f t="shared" si="1"/>
        <v>18975</v>
      </c>
    </row>
    <row r="22" spans="2:11" ht="15.95" customHeight="1" x14ac:dyDescent="0.25">
      <c r="B22" s="16">
        <v>18</v>
      </c>
      <c r="C22" s="17" t="s">
        <v>25</v>
      </c>
      <c r="D22" s="30">
        <v>3964</v>
      </c>
      <c r="E22" s="30">
        <v>7637</v>
      </c>
      <c r="F22" s="30">
        <v>1830</v>
      </c>
      <c r="G22" s="31">
        <f t="shared" si="0"/>
        <v>13431</v>
      </c>
      <c r="H22" s="29">
        <v>22410</v>
      </c>
      <c r="I22" s="29">
        <f t="shared" si="1"/>
        <v>35841</v>
      </c>
    </row>
    <row r="23" spans="2:11" ht="15.95" customHeight="1" x14ac:dyDescent="0.25">
      <c r="B23" s="16">
        <v>19</v>
      </c>
      <c r="C23" s="17" t="s">
        <v>26</v>
      </c>
      <c r="D23" s="30">
        <v>0</v>
      </c>
      <c r="E23" s="30">
        <v>300</v>
      </c>
      <c r="F23" s="30">
        <v>8917</v>
      </c>
      <c r="G23" s="31">
        <f t="shared" si="0"/>
        <v>9217</v>
      </c>
      <c r="H23" s="29">
        <v>6830</v>
      </c>
      <c r="I23" s="29">
        <f t="shared" si="1"/>
        <v>16047</v>
      </c>
    </row>
    <row r="24" spans="2:11" ht="15.95" customHeight="1" x14ac:dyDescent="0.25">
      <c r="B24" s="16">
        <v>20</v>
      </c>
      <c r="C24" s="17" t="s">
        <v>27</v>
      </c>
      <c r="D24" s="30">
        <v>29</v>
      </c>
      <c r="E24" s="30">
        <v>8015</v>
      </c>
      <c r="F24" s="30">
        <v>4033</v>
      </c>
      <c r="G24" s="31">
        <f t="shared" si="0"/>
        <v>12077</v>
      </c>
      <c r="H24" s="29">
        <v>1656</v>
      </c>
      <c r="I24" s="29">
        <f t="shared" si="1"/>
        <v>13733</v>
      </c>
    </row>
    <row r="25" spans="2:11" ht="15.95" customHeight="1" x14ac:dyDescent="0.25">
      <c r="B25" s="16">
        <v>21</v>
      </c>
      <c r="C25" s="17" t="s">
        <v>28</v>
      </c>
      <c r="D25" s="30">
        <v>18767</v>
      </c>
      <c r="E25" s="30">
        <v>10013</v>
      </c>
      <c r="F25" s="30">
        <v>10931</v>
      </c>
      <c r="G25" s="31">
        <f t="shared" si="0"/>
        <v>39711</v>
      </c>
      <c r="H25" s="29">
        <v>204750</v>
      </c>
      <c r="I25" s="29">
        <f t="shared" si="1"/>
        <v>244461</v>
      </c>
    </row>
    <row r="26" spans="2:11" ht="15" x14ac:dyDescent="0.25">
      <c r="B26" s="6"/>
      <c r="C26" s="18" t="s">
        <v>29</v>
      </c>
      <c r="D26" s="32">
        <v>883421</v>
      </c>
      <c r="E26" s="32">
        <v>3013263</v>
      </c>
      <c r="F26" s="32">
        <v>1444023</v>
      </c>
      <c r="G26" s="32">
        <f>SUM(G5:G25)</f>
        <v>5340707</v>
      </c>
      <c r="H26" s="24">
        <v>4562551</v>
      </c>
      <c r="I26" s="24">
        <f>SUM(I5:I25)</f>
        <v>9903258</v>
      </c>
    </row>
    <row r="27" spans="2:11" ht="15" x14ac:dyDescent="0.25">
      <c r="B27" s="7" t="s">
        <v>30</v>
      </c>
      <c r="C27" s="8" t="s">
        <v>31</v>
      </c>
      <c r="D27" s="30"/>
      <c r="E27" s="30"/>
      <c r="F27" s="30"/>
      <c r="G27" s="30"/>
      <c r="H27" s="3"/>
      <c r="I27" s="3"/>
    </row>
    <row r="28" spans="2:11" ht="15.95" customHeight="1" x14ac:dyDescent="0.25">
      <c r="B28" s="5">
        <v>22</v>
      </c>
      <c r="C28" s="19" t="s">
        <v>32</v>
      </c>
      <c r="D28" s="30">
        <v>10964914</v>
      </c>
      <c r="E28" s="30">
        <v>6033519</v>
      </c>
      <c r="F28" s="30">
        <v>2581964</v>
      </c>
      <c r="G28" s="31">
        <f>SUM(D28:F28)</f>
        <v>19580397</v>
      </c>
      <c r="H28" s="29">
        <v>17071022</v>
      </c>
      <c r="I28" s="29">
        <f t="shared" ref="I28:I36" si="2">G28+H28</f>
        <v>36651419</v>
      </c>
      <c r="K28" s="37"/>
    </row>
    <row r="29" spans="2:11" ht="15.95" customHeight="1" x14ac:dyDescent="0.25">
      <c r="B29" s="9">
        <v>23</v>
      </c>
      <c r="C29" s="19" t="s">
        <v>33</v>
      </c>
      <c r="D29" s="30">
        <v>54460</v>
      </c>
      <c r="E29" s="30">
        <v>19373</v>
      </c>
      <c r="F29" s="30">
        <v>579</v>
      </c>
      <c r="G29" s="31">
        <f t="shared" ref="G29:G36" si="3">SUM(D29:F29)</f>
        <v>74412</v>
      </c>
      <c r="H29" s="29">
        <v>410445</v>
      </c>
      <c r="I29" s="29">
        <f t="shared" si="2"/>
        <v>484857</v>
      </c>
    </row>
    <row r="30" spans="2:11" ht="15.95" customHeight="1" x14ac:dyDescent="0.25">
      <c r="B30" s="9">
        <v>24</v>
      </c>
      <c r="C30" s="19" t="s">
        <v>34</v>
      </c>
      <c r="D30" s="30">
        <v>570674</v>
      </c>
      <c r="E30" s="30">
        <v>179035</v>
      </c>
      <c r="F30" s="30">
        <v>32075</v>
      </c>
      <c r="G30" s="31">
        <f t="shared" si="3"/>
        <v>781784</v>
      </c>
      <c r="H30" s="29">
        <v>2482498</v>
      </c>
      <c r="I30" s="29">
        <f t="shared" si="2"/>
        <v>3264282</v>
      </c>
    </row>
    <row r="31" spans="2:11" ht="15.95" customHeight="1" x14ac:dyDescent="0.25">
      <c r="B31" s="9">
        <v>25</v>
      </c>
      <c r="C31" s="19" t="s">
        <v>35</v>
      </c>
      <c r="D31" s="30">
        <v>0</v>
      </c>
      <c r="E31" s="30">
        <v>280</v>
      </c>
      <c r="F31" s="30">
        <v>362</v>
      </c>
      <c r="G31" s="31">
        <f t="shared" si="3"/>
        <v>642</v>
      </c>
      <c r="H31" s="29">
        <v>1108</v>
      </c>
      <c r="I31" s="29">
        <f t="shared" si="2"/>
        <v>1750</v>
      </c>
    </row>
    <row r="32" spans="2:11" ht="15.95" customHeight="1" x14ac:dyDescent="0.25">
      <c r="B32" s="9">
        <v>26</v>
      </c>
      <c r="C32" s="19" t="s">
        <v>36</v>
      </c>
      <c r="D32" s="30">
        <v>7225</v>
      </c>
      <c r="E32" s="30">
        <v>15297</v>
      </c>
      <c r="F32" s="30">
        <v>6262</v>
      </c>
      <c r="G32" s="31">
        <f t="shared" si="3"/>
        <v>28784</v>
      </c>
      <c r="H32" s="29">
        <v>193743</v>
      </c>
      <c r="I32" s="29">
        <f t="shared" si="2"/>
        <v>222527</v>
      </c>
    </row>
    <row r="33" spans="2:9" ht="15.95" customHeight="1" x14ac:dyDescent="0.25">
      <c r="B33" s="9">
        <v>27</v>
      </c>
      <c r="C33" s="19" t="s">
        <v>37</v>
      </c>
      <c r="D33" s="30">
        <v>0</v>
      </c>
      <c r="E33" s="30">
        <v>2484</v>
      </c>
      <c r="F33" s="30">
        <v>6000</v>
      </c>
      <c r="G33" s="31">
        <f t="shared" si="3"/>
        <v>8484</v>
      </c>
      <c r="H33" s="29">
        <v>14308</v>
      </c>
      <c r="I33" s="29">
        <f t="shared" si="2"/>
        <v>22792</v>
      </c>
    </row>
    <row r="34" spans="2:9" ht="15.95" customHeight="1" x14ac:dyDescent="0.25">
      <c r="B34" s="9">
        <v>28</v>
      </c>
      <c r="C34" s="19" t="s">
        <v>38</v>
      </c>
      <c r="D34" s="30">
        <v>102</v>
      </c>
      <c r="E34" s="30">
        <v>0</v>
      </c>
      <c r="F34" s="30">
        <v>0</v>
      </c>
      <c r="G34" s="31">
        <f t="shared" si="3"/>
        <v>102</v>
      </c>
      <c r="H34" s="29">
        <v>5660</v>
      </c>
      <c r="I34" s="29">
        <f t="shared" si="2"/>
        <v>5762</v>
      </c>
    </row>
    <row r="35" spans="2:9" ht="15.95" customHeight="1" x14ac:dyDescent="0.25">
      <c r="B35" s="9">
        <v>29</v>
      </c>
      <c r="C35" s="19" t="s">
        <v>39</v>
      </c>
      <c r="D35" s="33">
        <v>0</v>
      </c>
      <c r="E35" s="30">
        <v>0</v>
      </c>
      <c r="F35" s="30">
        <v>2716</v>
      </c>
      <c r="G35" s="31">
        <f t="shared" si="3"/>
        <v>2716</v>
      </c>
      <c r="H35" s="29">
        <v>2089</v>
      </c>
      <c r="I35" s="29">
        <f t="shared" si="2"/>
        <v>4805</v>
      </c>
    </row>
    <row r="36" spans="2:9" ht="15.95" customHeight="1" x14ac:dyDescent="0.25">
      <c r="B36" s="9">
        <v>30</v>
      </c>
      <c r="C36" s="19" t="s">
        <v>69</v>
      </c>
      <c r="D36" s="33">
        <v>0</v>
      </c>
      <c r="E36" s="30">
        <v>0</v>
      </c>
      <c r="F36" s="30">
        <v>0</v>
      </c>
      <c r="G36" s="31">
        <f t="shared" si="3"/>
        <v>0</v>
      </c>
      <c r="H36" s="29">
        <v>2571</v>
      </c>
      <c r="I36" s="29">
        <f t="shared" si="2"/>
        <v>2571</v>
      </c>
    </row>
    <row r="37" spans="2:9" ht="15" x14ac:dyDescent="0.25">
      <c r="B37" s="10"/>
      <c r="C37" s="18" t="s">
        <v>29</v>
      </c>
      <c r="D37" s="32">
        <v>11597375</v>
      </c>
      <c r="E37" s="32">
        <v>6249988</v>
      </c>
      <c r="F37" s="32">
        <v>2629958</v>
      </c>
      <c r="G37" s="32">
        <f>SUM(G28:G36)</f>
        <v>20477321</v>
      </c>
      <c r="H37" s="24">
        <v>20183444</v>
      </c>
      <c r="I37" s="24">
        <f>SUM(I28:I36)</f>
        <v>40660765</v>
      </c>
    </row>
    <row r="38" spans="2:9" ht="15" x14ac:dyDescent="0.25">
      <c r="B38" s="7" t="s">
        <v>40</v>
      </c>
      <c r="C38" s="8" t="s">
        <v>41</v>
      </c>
      <c r="D38" s="30"/>
      <c r="E38" s="30"/>
      <c r="F38" s="30"/>
      <c r="G38" s="30"/>
      <c r="H38" s="3"/>
      <c r="I38" s="3"/>
    </row>
    <row r="39" spans="2:9" ht="15.95" customHeight="1" x14ac:dyDescent="0.25">
      <c r="B39" s="9">
        <v>31</v>
      </c>
      <c r="C39" s="19" t="s">
        <v>42</v>
      </c>
      <c r="D39" s="30">
        <v>577981</v>
      </c>
      <c r="E39" s="30">
        <v>119720</v>
      </c>
      <c r="F39" s="30">
        <v>128379</v>
      </c>
      <c r="G39" s="31">
        <f>SUM(D39:F39)</f>
        <v>826080</v>
      </c>
      <c r="H39" s="29">
        <v>313392</v>
      </c>
      <c r="I39" s="29">
        <f t="shared" ref="I39:I40" si="4">G39+H39</f>
        <v>1139472</v>
      </c>
    </row>
    <row r="40" spans="2:9" ht="15.95" customHeight="1" x14ac:dyDescent="0.25">
      <c r="B40" s="9">
        <v>32</v>
      </c>
      <c r="C40" s="19" t="s">
        <v>43</v>
      </c>
      <c r="D40" s="30">
        <v>76556</v>
      </c>
      <c r="E40" s="30">
        <v>120116</v>
      </c>
      <c r="F40" s="30">
        <v>74283</v>
      </c>
      <c r="G40" s="31">
        <f>SUM(D40:F40)</f>
        <v>270955</v>
      </c>
      <c r="H40" s="29">
        <v>24184</v>
      </c>
      <c r="I40" s="29">
        <f t="shared" si="4"/>
        <v>295139</v>
      </c>
    </row>
    <row r="41" spans="2:9" ht="15" x14ac:dyDescent="0.25">
      <c r="B41" s="10"/>
      <c r="C41" s="18" t="s">
        <v>44</v>
      </c>
      <c r="D41" s="32">
        <v>654537</v>
      </c>
      <c r="E41" s="32">
        <v>239836</v>
      </c>
      <c r="F41" s="32">
        <v>202662</v>
      </c>
      <c r="G41" s="32">
        <f t="shared" ref="G41:I41" si="5">SUM(G39:G40)</f>
        <v>1097035</v>
      </c>
      <c r="H41" s="24">
        <v>337576</v>
      </c>
      <c r="I41" s="24">
        <f t="shared" si="5"/>
        <v>1434611</v>
      </c>
    </row>
    <row r="42" spans="2:9" ht="15" x14ac:dyDescent="0.25">
      <c r="B42" s="11" t="s">
        <v>45</v>
      </c>
      <c r="C42" s="20" t="s">
        <v>46</v>
      </c>
      <c r="D42" s="34">
        <v>13135333</v>
      </c>
      <c r="E42" s="34">
        <v>9503087</v>
      </c>
      <c r="F42" s="34">
        <v>4276643</v>
      </c>
      <c r="G42" s="34">
        <f>G26+G37+G41</f>
        <v>26915063</v>
      </c>
      <c r="H42" s="25">
        <v>25083571</v>
      </c>
      <c r="I42" s="25">
        <f>I26+I37+I41</f>
        <v>51998634</v>
      </c>
    </row>
    <row r="43" spans="2:9" ht="15" x14ac:dyDescent="0.25">
      <c r="B43" s="12" t="s">
        <v>47</v>
      </c>
      <c r="C43" s="8" t="s">
        <v>48</v>
      </c>
      <c r="D43" s="30"/>
      <c r="E43" s="30"/>
      <c r="F43" s="30"/>
      <c r="G43" s="30"/>
      <c r="H43" s="3"/>
      <c r="I43" s="3"/>
    </row>
    <row r="44" spans="2:9" ht="15.95" customHeight="1" x14ac:dyDescent="0.25">
      <c r="B44" s="9">
        <v>33</v>
      </c>
      <c r="C44" s="19" t="s">
        <v>49</v>
      </c>
      <c r="D44" s="30">
        <v>56282</v>
      </c>
      <c r="E44" s="30">
        <v>26835</v>
      </c>
      <c r="F44" s="30">
        <v>54629</v>
      </c>
      <c r="G44" s="31">
        <f t="shared" ref="G44:G53" si="6">SUM(D44:F44)</f>
        <v>137746</v>
      </c>
      <c r="H44" s="29">
        <v>101111</v>
      </c>
      <c r="I44" s="29">
        <f t="shared" ref="I44:I53" si="7">G44+H44</f>
        <v>238857</v>
      </c>
    </row>
    <row r="45" spans="2:9" ht="15.95" customHeight="1" x14ac:dyDescent="0.25">
      <c r="B45" s="9">
        <v>34</v>
      </c>
      <c r="C45" s="19" t="s">
        <v>50</v>
      </c>
      <c r="D45" s="30">
        <v>47832</v>
      </c>
      <c r="E45" s="30">
        <v>25708</v>
      </c>
      <c r="F45" s="30">
        <v>54738</v>
      </c>
      <c r="G45" s="31">
        <f t="shared" si="6"/>
        <v>128278</v>
      </c>
      <c r="H45" s="29">
        <v>0</v>
      </c>
      <c r="I45" s="29">
        <f t="shared" si="7"/>
        <v>128278</v>
      </c>
    </row>
    <row r="46" spans="2:9" ht="15.95" customHeight="1" x14ac:dyDescent="0.25">
      <c r="B46" s="9">
        <v>35</v>
      </c>
      <c r="C46" s="19" t="s">
        <v>51</v>
      </c>
      <c r="D46" s="30">
        <v>26278</v>
      </c>
      <c r="E46" s="30">
        <v>16522</v>
      </c>
      <c r="F46" s="30">
        <v>276</v>
      </c>
      <c r="G46" s="31">
        <f t="shared" si="6"/>
        <v>43076</v>
      </c>
      <c r="H46" s="29">
        <v>924</v>
      </c>
      <c r="I46" s="29">
        <f t="shared" si="7"/>
        <v>44000</v>
      </c>
    </row>
    <row r="47" spans="2:9" ht="15.95" customHeight="1" x14ac:dyDescent="0.25">
      <c r="B47" s="9">
        <v>36</v>
      </c>
      <c r="C47" s="19" t="s">
        <v>52</v>
      </c>
      <c r="D47" s="30">
        <v>0</v>
      </c>
      <c r="E47" s="30">
        <v>0</v>
      </c>
      <c r="F47" s="30">
        <v>7732</v>
      </c>
      <c r="G47" s="31">
        <f t="shared" si="6"/>
        <v>7732</v>
      </c>
      <c r="H47" s="29">
        <v>37088</v>
      </c>
      <c r="I47" s="29">
        <f t="shared" si="7"/>
        <v>44820</v>
      </c>
    </row>
    <row r="48" spans="2:9" ht="15.95" customHeight="1" x14ac:dyDescent="0.25">
      <c r="B48" s="9">
        <v>37</v>
      </c>
      <c r="C48" s="19" t="s">
        <v>53</v>
      </c>
      <c r="D48" s="30">
        <v>34857</v>
      </c>
      <c r="E48" s="30">
        <v>92304</v>
      </c>
      <c r="F48" s="30">
        <v>34544</v>
      </c>
      <c r="G48" s="31">
        <f t="shared" si="6"/>
        <v>161705</v>
      </c>
      <c r="H48" s="29">
        <v>79771</v>
      </c>
      <c r="I48" s="29">
        <f t="shared" si="7"/>
        <v>241476</v>
      </c>
    </row>
    <row r="49" spans="2:9" ht="15.95" customHeight="1" x14ac:dyDescent="0.25">
      <c r="B49" s="9">
        <v>38</v>
      </c>
      <c r="C49" s="19" t="s">
        <v>54</v>
      </c>
      <c r="D49" s="30">
        <v>0</v>
      </c>
      <c r="E49" s="30">
        <v>2000</v>
      </c>
      <c r="F49" s="30">
        <v>16780</v>
      </c>
      <c r="G49" s="31">
        <f t="shared" si="6"/>
        <v>18780</v>
      </c>
      <c r="H49" s="29">
        <v>21357</v>
      </c>
      <c r="I49" s="29">
        <f t="shared" si="7"/>
        <v>40137</v>
      </c>
    </row>
    <row r="50" spans="2:9" ht="15.95" customHeight="1" x14ac:dyDescent="0.25">
      <c r="B50" s="9">
        <v>39</v>
      </c>
      <c r="C50" s="19" t="s">
        <v>55</v>
      </c>
      <c r="D50" s="30">
        <v>275</v>
      </c>
      <c r="E50" s="30">
        <v>0</v>
      </c>
      <c r="F50" s="30">
        <v>782</v>
      </c>
      <c r="G50" s="31">
        <f t="shared" si="6"/>
        <v>1057</v>
      </c>
      <c r="H50" s="29">
        <v>0</v>
      </c>
      <c r="I50" s="29">
        <f t="shared" si="7"/>
        <v>1057</v>
      </c>
    </row>
    <row r="51" spans="2:9" ht="15.95" customHeight="1" x14ac:dyDescent="0.25">
      <c r="B51" s="9">
        <v>40</v>
      </c>
      <c r="C51" s="19" t="s">
        <v>56</v>
      </c>
      <c r="D51" s="30">
        <v>0</v>
      </c>
      <c r="E51" s="30">
        <v>0</v>
      </c>
      <c r="F51" s="30">
        <v>0</v>
      </c>
      <c r="G51" s="31">
        <f t="shared" si="6"/>
        <v>0</v>
      </c>
      <c r="H51" s="29">
        <v>0</v>
      </c>
      <c r="I51" s="29">
        <f t="shared" si="7"/>
        <v>0</v>
      </c>
    </row>
    <row r="52" spans="2:9" ht="15.95" customHeight="1" x14ac:dyDescent="0.25">
      <c r="B52" s="9">
        <v>41</v>
      </c>
      <c r="C52" s="19" t="s">
        <v>57</v>
      </c>
      <c r="D52" s="30">
        <v>330</v>
      </c>
      <c r="E52" s="30">
        <v>5955</v>
      </c>
      <c r="F52" s="30">
        <v>5200</v>
      </c>
      <c r="G52" s="31">
        <f t="shared" si="6"/>
        <v>11485</v>
      </c>
      <c r="H52" s="29">
        <v>6720</v>
      </c>
      <c r="I52" s="29">
        <f t="shared" si="7"/>
        <v>18205</v>
      </c>
    </row>
    <row r="53" spans="2:9" ht="15.95" customHeight="1" x14ac:dyDescent="0.25">
      <c r="B53" s="9">
        <v>42</v>
      </c>
      <c r="C53" s="19" t="s">
        <v>58</v>
      </c>
      <c r="D53" s="30">
        <v>0</v>
      </c>
      <c r="E53" s="30">
        <v>52160</v>
      </c>
      <c r="F53" s="30">
        <v>2250</v>
      </c>
      <c r="G53" s="31">
        <f t="shared" si="6"/>
        <v>54410</v>
      </c>
      <c r="H53" s="29">
        <v>4160</v>
      </c>
      <c r="I53" s="29">
        <f t="shared" si="7"/>
        <v>58570</v>
      </c>
    </row>
    <row r="54" spans="2:9" ht="15" x14ac:dyDescent="0.25">
      <c r="B54" s="10" t="s">
        <v>59</v>
      </c>
      <c r="C54" s="18" t="s">
        <v>60</v>
      </c>
      <c r="D54" s="32">
        <v>165854</v>
      </c>
      <c r="E54" s="32">
        <v>221484</v>
      </c>
      <c r="F54" s="32">
        <v>176931</v>
      </c>
      <c r="G54" s="32">
        <f t="shared" ref="G54:I54" si="8">SUM(G44:G53)</f>
        <v>564269</v>
      </c>
      <c r="H54" s="24">
        <v>251131</v>
      </c>
      <c r="I54" s="24">
        <f t="shared" si="8"/>
        <v>815400</v>
      </c>
    </row>
    <row r="55" spans="2:9" ht="15" x14ac:dyDescent="0.2">
      <c r="B55" s="13" t="s">
        <v>61</v>
      </c>
      <c r="C55" s="14" t="s">
        <v>62</v>
      </c>
      <c r="D55" s="30"/>
      <c r="E55" s="30"/>
      <c r="F55" s="30"/>
      <c r="G55" s="30"/>
      <c r="H55" s="3"/>
      <c r="I55" s="3"/>
    </row>
    <row r="56" spans="2:9" ht="15.95" customHeight="1" x14ac:dyDescent="0.25">
      <c r="B56" s="9">
        <v>43</v>
      </c>
      <c r="C56" s="19" t="s">
        <v>63</v>
      </c>
      <c r="D56" s="30">
        <v>0</v>
      </c>
      <c r="E56" s="30">
        <v>2368</v>
      </c>
      <c r="F56" s="30">
        <v>1861</v>
      </c>
      <c r="G56" s="31">
        <f>SUM(D56:F56)</f>
        <v>4229</v>
      </c>
      <c r="H56" s="4">
        <v>0</v>
      </c>
      <c r="I56" s="29">
        <f t="shared" ref="I56" si="9">G56+H56</f>
        <v>4229</v>
      </c>
    </row>
    <row r="57" spans="2:9" ht="15.75" x14ac:dyDescent="0.25">
      <c r="B57" s="26" t="s">
        <v>64</v>
      </c>
      <c r="C57" s="27" t="s">
        <v>60</v>
      </c>
      <c r="D57" s="35">
        <v>0</v>
      </c>
      <c r="E57" s="35">
        <v>2368</v>
      </c>
      <c r="F57" s="35">
        <v>1861</v>
      </c>
      <c r="G57" s="35">
        <f t="shared" ref="G57:I57" si="10">G56</f>
        <v>4229</v>
      </c>
      <c r="H57" s="23">
        <v>0</v>
      </c>
      <c r="I57" s="23">
        <f t="shared" si="10"/>
        <v>4229</v>
      </c>
    </row>
    <row r="58" spans="2:9" ht="16.5" thickBot="1" x14ac:dyDescent="0.3">
      <c r="B58" s="15"/>
      <c r="C58" s="21" t="s">
        <v>65</v>
      </c>
      <c r="D58" s="36">
        <v>13301187</v>
      </c>
      <c r="E58" s="36">
        <v>9726939</v>
      </c>
      <c r="F58" s="36">
        <v>4455435</v>
      </c>
      <c r="G58" s="36">
        <f t="shared" ref="G58:I58" si="11">G57+G54+G42</f>
        <v>27483561</v>
      </c>
      <c r="H58" s="28">
        <v>25334702</v>
      </c>
      <c r="I58" s="28">
        <f t="shared" si="11"/>
        <v>52818263</v>
      </c>
    </row>
  </sheetData>
  <mergeCells count="4">
    <mergeCell ref="B2:I2"/>
    <mergeCell ref="B3:D3"/>
    <mergeCell ref="E3:G3"/>
    <mergeCell ref="H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ACP- Achievements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J&amp;K SLBC</cp:lastModifiedBy>
  <dcterms:created xsi:type="dcterms:W3CDTF">2015-01-21T06:21:08Z</dcterms:created>
  <dcterms:modified xsi:type="dcterms:W3CDTF">2017-08-31T09:23:31Z</dcterms:modified>
</cp:coreProperties>
</file>