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 Website\04. Lead Bank Schemes\2016\March 2017\"/>
    </mc:Choice>
  </mc:AlternateContent>
  <bookViews>
    <workbookView xWindow="240" yWindow="45" windowWidth="20115" windowHeight="7995"/>
  </bookViews>
  <sheets>
    <sheet name="ACP- Achievements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G31" i="1" l="1"/>
  <c r="G28" i="1" l="1"/>
  <c r="I28" i="1" s="1"/>
  <c r="G59" i="1" l="1"/>
  <c r="I59" i="1" s="1"/>
  <c r="G47" i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42" i="1"/>
  <c r="G43" i="1"/>
  <c r="I43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5" i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I42" i="1" l="1"/>
  <c r="I44" i="1" s="1"/>
  <c r="G44" i="1"/>
  <c r="G29" i="1"/>
  <c r="I31" i="1"/>
  <c r="I40" i="1" s="1"/>
  <c r="G40" i="1"/>
  <c r="I47" i="1"/>
  <c r="I57" i="1" s="1"/>
  <c r="G57" i="1"/>
  <c r="I5" i="1"/>
  <c r="I29" i="1" s="1"/>
  <c r="G60" i="1"/>
  <c r="I60" i="1"/>
  <c r="G45" i="1" l="1"/>
  <c r="G61" i="1"/>
  <c r="I45" i="1"/>
  <c r="I61" i="1" s="1"/>
</calcChain>
</file>

<file path=xl/sharedStrings.xml><?xml version="1.0" encoding="utf-8"?>
<sst xmlns="http://schemas.openxmlformats.org/spreadsheetml/2006/main" count="76" uniqueCount="74">
  <si>
    <t>Annual Credit Plan - Achievement</t>
  </si>
  <si>
    <t xml:space="preserve">SR </t>
  </si>
  <si>
    <t>Bank Name</t>
  </si>
  <si>
    <t>Agriculture &amp; Allied activities</t>
  </si>
  <si>
    <t xml:space="preserve">Priority-Sub Total </t>
  </si>
  <si>
    <t>Non Priority</t>
  </si>
  <si>
    <t xml:space="preserve">Total </t>
  </si>
  <si>
    <t>Annex VII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</si>
  <si>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</si>
  <si>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</si>
  <si>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</si>
  <si>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</si>
  <si>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</si>
  <si>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</si>
  <si>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</si>
  <si>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</si>
  <si>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</si>
  <si>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</si>
  <si>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</si>
  <si>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</si>
  <si>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</si>
  <si>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</si>
  <si>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</si>
  <si>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</si>
  <si>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</si>
  <si>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</si>
  <si>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</si>
  <si>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</si>
  <si>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</si>
  <si>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</si>
  <si>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</si>
  <si>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SUB-TOTAL</t>
  </si>
  <si>
    <t>(II)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</si>
  <si>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</si>
  <si>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</si>
  <si>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</si>
  <si>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</si>
  <si>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</si>
  <si>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</si>
  <si>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</si>
  <si>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</si>
  <si>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</si>
  <si>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(III)</t>
  </si>
  <si>
    <t>Regional Rural Banks:</t>
  </si>
  <si>
    <t>J&amp;K Grameen Bank</t>
  </si>
  <si>
    <t>Ellaquai Dehati Bank</t>
  </si>
  <si>
    <t xml:space="preserve">SUB-TOTAL </t>
  </si>
  <si>
    <t>(A)</t>
  </si>
  <si>
    <t>Scheduled Commercial Banks: ( I+ II+ III)</t>
  </si>
  <si>
    <t>(IV)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</si>
  <si>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</si>
  <si>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</si>
  <si>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</si>
  <si>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</si>
  <si>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</si>
  <si>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</si>
  <si>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</si>
  <si>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</si>
  <si>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</si>
  <si>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</si>
  <si>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</si>
  <si>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(B)</t>
  </si>
  <si>
    <t xml:space="preserve"> SUB-TOTAL </t>
  </si>
  <si>
    <t>(V)</t>
  </si>
  <si>
    <t>Other Financial Institutions (FIs):</t>
  </si>
  <si>
    <t>State Financial Corporation (SFC)</t>
  </si>
  <si>
    <t>(C]</t>
  </si>
  <si>
    <t>GRAND TOTAL (A+B+C)</t>
  </si>
  <si>
    <t>Micro and Small Enterprises</t>
  </si>
  <si>
    <t>Other Priority Sector</t>
  </si>
  <si>
    <t xml:space="preserve"> (Amount  in thousands)                         </t>
  </si>
  <si>
    <t>Kotak Mahindra Bank</t>
  </si>
  <si>
    <t>Bharat Mahila Bank</t>
  </si>
  <si>
    <t>Quarter ended March,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</si>
</sst>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2" fillId="2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4" fillId="3" borderId="5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/>
    </xf>
    <xf numFmtId="0" fontId="4" fillId="4" borderId="1" xfId="0" applyFont="1" applyFill="1" applyBorder="1"/>
    <xf numFmtId="0" fontId="6" fillId="2" borderId="1" xfId="0" applyFont="1" applyFill="1" applyBorder="1"/>
    <xf numFmtId="2" fontId="0" fillId="2" borderId="1" xfId="0" applyNumberFormat="1" applyFill="1" applyBorder="1"/>
    <xf numFmtId="2" fontId="6" fillId="2" borderId="1" xfId="0" applyNumberFormat="1" applyFont="1" applyFill="1" applyBorder="1"/>
    <xf numFmtId="2" fontId="6" fillId="3" borderId="1" xfId="0" applyNumberFormat="1" applyFont="1" applyFill="1" applyBorder="1"/>
    <xf numFmtId="2" fontId="0" fillId="2" borderId="1" xfId="0" applyNumberFormat="1" applyFill="1" applyBorder="1" applyAlignment="1">
      <alignment horizontal="right" vertical="center"/>
    </xf>
    <xf numFmtId="2" fontId="6" fillId="4" borderId="1" xfId="0" applyNumberFormat="1" applyFont="1" applyFill="1" applyBorder="1"/>
    <xf numFmtId="2" fontId="0" fillId="3" borderId="1" xfId="0" applyNumberFormat="1" applyFill="1" applyBorder="1"/>
    <xf numFmtId="2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2" fontId="0" fillId="2" borderId="0" xfId="0" applyNumberForma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tabSelected="1" workbookViewId="0">
      <selection activeCell="C74" sqref="C74"/>
    </sheetView>
  </sheetViews>
  <sheetFormatPr defaultRowHeight="12.75" x14ac:dyDescent="0.2"/>
  <cols>
    <col min="1" max="1" width="4" style="1" customWidth="1"/>
    <col min="2" max="2" width="4.140625" style="1" bestFit="1" customWidth="1"/>
    <col min="3" max="3" width="43.7109375" style="1" customWidth="1"/>
    <col min="4" max="4" width="20.5703125" style="1" customWidth="1"/>
    <col min="5" max="5" width="19.140625" style="1" customWidth="1"/>
    <col min="6" max="6" width="22.42578125" style="1" customWidth="1"/>
    <col min="7" max="7" width="18.5703125" style="1" customWidth="1"/>
    <col min="8" max="8" width="14.140625" style="1" customWidth="1"/>
    <col min="9" max="9" width="14.42578125" style="1" customWidth="1"/>
    <col min="10" max="16384" width="9.140625" style="1"/>
  </cols>
  <sheetData>
    <row r="1" spans="2:9" ht="6.75" customHeight="1" x14ac:dyDescent="0.2"/>
    <row r="2" spans="2:9" ht="15.75" x14ac:dyDescent="0.25">
      <c r="B2" s="37" t="s">
        <v>0</v>
      </c>
      <c r="C2" s="37"/>
      <c r="D2" s="37"/>
      <c r="E2" s="37"/>
      <c r="F2" s="37"/>
      <c r="G2" s="37"/>
      <c r="H2" s="37"/>
      <c r="I2" s="37"/>
    </row>
    <row r="3" spans="2:9" ht="17.25" customHeight="1" x14ac:dyDescent="0.2">
      <c r="B3" s="38" t="s">
        <v>73</v>
      </c>
      <c r="C3" s="39"/>
      <c r="D3" s="39"/>
      <c r="E3" s="39" t="s">
        <v>70</v>
      </c>
      <c r="F3" s="39"/>
      <c r="G3" s="39"/>
      <c r="H3" s="40" t="s">
        <v>7</v>
      </c>
      <c r="I3" s="41"/>
    </row>
    <row r="4" spans="2:9" s="2" customFormat="1" ht="25.5" x14ac:dyDescent="0.2">
      <c r="B4" s="22" t="s">
        <v>1</v>
      </c>
      <c r="C4" s="22" t="s">
        <v>2</v>
      </c>
      <c r="D4" s="22" t="s">
        <v>3</v>
      </c>
      <c r="E4" s="22" t="s">
        <v>68</v>
      </c>
      <c r="F4" s="22" t="s">
        <v>69</v>
      </c>
      <c r="G4" s="22" t="s">
        <v>4</v>
      </c>
      <c r="H4" s="22" t="s">
        <v>5</v>
      </c>
      <c r="I4" s="22" t="s">
        <v>6</v>
      </c>
    </row>
    <row r="5" spans="2:9" ht="15.95" customHeight="1" x14ac:dyDescent="0.25">
      <c r="B5" s="16">
        <v>1</v>
      </c>
      <c r="C5" s="17" t="s">
        <v>8</v>
      </c>
      <c r="D5" s="30">
        <v>1400628</v>
      </c>
      <c r="E5" s="30">
        <v>6216618</v>
      </c>
      <c r="F5" s="30">
        <v>2168572</v>
      </c>
      <c r="G5" s="31">
        <f t="shared" ref="G5:G28" si="0">SUM(D5:F5)</f>
        <v>9785818</v>
      </c>
      <c r="H5" s="29">
        <v>7840298</v>
      </c>
      <c r="I5" s="29">
        <f>G5+H5</f>
        <v>17626116</v>
      </c>
    </row>
    <row r="6" spans="2:9" ht="15.95" customHeight="1" x14ac:dyDescent="0.25">
      <c r="B6" s="16">
        <v>2</v>
      </c>
      <c r="C6" s="17" t="s">
        <v>9</v>
      </c>
      <c r="D6" s="30">
        <v>873278</v>
      </c>
      <c r="E6" s="30">
        <v>3194763</v>
      </c>
      <c r="F6" s="30">
        <v>217944</v>
      </c>
      <c r="G6" s="31">
        <f t="shared" si="0"/>
        <v>4285985</v>
      </c>
      <c r="H6" s="29">
        <v>1138589</v>
      </c>
      <c r="I6" s="29">
        <f t="shared" ref="I6:I28" si="1">G6+H6</f>
        <v>5424574</v>
      </c>
    </row>
    <row r="7" spans="2:9" ht="15.95" customHeight="1" x14ac:dyDescent="0.25">
      <c r="B7" s="16">
        <v>3</v>
      </c>
      <c r="C7" s="17" t="s">
        <v>10</v>
      </c>
      <c r="D7" s="30">
        <v>8931</v>
      </c>
      <c r="E7" s="30">
        <v>135802</v>
      </c>
      <c r="F7" s="30">
        <v>124660</v>
      </c>
      <c r="G7" s="31">
        <f t="shared" si="0"/>
        <v>269393</v>
      </c>
      <c r="H7" s="29">
        <v>117765</v>
      </c>
      <c r="I7" s="29">
        <f t="shared" si="1"/>
        <v>387158</v>
      </c>
    </row>
    <row r="8" spans="2:9" ht="15.95" customHeight="1" x14ac:dyDescent="0.25">
      <c r="B8" s="16">
        <v>4</v>
      </c>
      <c r="C8" s="17" t="s">
        <v>11</v>
      </c>
      <c r="D8" s="30">
        <v>183594</v>
      </c>
      <c r="E8" s="30">
        <v>115060</v>
      </c>
      <c r="F8" s="30">
        <v>26389</v>
      </c>
      <c r="G8" s="31">
        <f t="shared" si="0"/>
        <v>325043</v>
      </c>
      <c r="H8" s="29">
        <v>62675</v>
      </c>
      <c r="I8" s="29">
        <f t="shared" si="1"/>
        <v>387718</v>
      </c>
    </row>
    <row r="9" spans="2:9" ht="15.95" customHeight="1" x14ac:dyDescent="0.25">
      <c r="B9" s="16">
        <v>5</v>
      </c>
      <c r="C9" s="17" t="s">
        <v>12</v>
      </c>
      <c r="D9" s="30">
        <v>46178</v>
      </c>
      <c r="E9" s="30">
        <v>144430</v>
      </c>
      <c r="F9" s="30">
        <v>122973</v>
      </c>
      <c r="G9" s="31">
        <f t="shared" si="0"/>
        <v>313581</v>
      </c>
      <c r="H9" s="29">
        <v>448910</v>
      </c>
      <c r="I9" s="29">
        <f t="shared" si="1"/>
        <v>762491</v>
      </c>
    </row>
    <row r="10" spans="2:9" ht="15.95" customHeight="1" x14ac:dyDescent="0.25">
      <c r="B10" s="16">
        <v>6</v>
      </c>
      <c r="C10" s="17" t="s">
        <v>13</v>
      </c>
      <c r="D10" s="30">
        <v>4580</v>
      </c>
      <c r="E10" s="30">
        <v>84707</v>
      </c>
      <c r="F10" s="30">
        <v>36240</v>
      </c>
      <c r="G10" s="31">
        <f t="shared" si="0"/>
        <v>125527</v>
      </c>
      <c r="H10" s="29">
        <v>87610</v>
      </c>
      <c r="I10" s="29">
        <f t="shared" si="1"/>
        <v>213137</v>
      </c>
    </row>
    <row r="11" spans="2:9" ht="15.95" customHeight="1" x14ac:dyDescent="0.25">
      <c r="B11" s="16">
        <v>7</v>
      </c>
      <c r="C11" s="17" t="s">
        <v>14</v>
      </c>
      <c r="D11" s="30">
        <v>1409</v>
      </c>
      <c r="E11" s="30">
        <v>34955</v>
      </c>
      <c r="F11" s="30">
        <v>27460</v>
      </c>
      <c r="G11" s="31">
        <f t="shared" si="0"/>
        <v>63824</v>
      </c>
      <c r="H11" s="29">
        <v>36691</v>
      </c>
      <c r="I11" s="29">
        <f t="shared" si="1"/>
        <v>100515</v>
      </c>
    </row>
    <row r="12" spans="2:9" ht="15.95" customHeight="1" x14ac:dyDescent="0.25">
      <c r="B12" s="16">
        <v>8</v>
      </c>
      <c r="C12" s="17" t="s">
        <v>15</v>
      </c>
      <c r="D12" s="30">
        <v>9580</v>
      </c>
      <c r="E12" s="30">
        <v>147398</v>
      </c>
      <c r="F12" s="30">
        <v>31682</v>
      </c>
      <c r="G12" s="31">
        <f t="shared" si="0"/>
        <v>188660</v>
      </c>
      <c r="H12" s="29">
        <v>43738</v>
      </c>
      <c r="I12" s="29">
        <f t="shared" si="1"/>
        <v>232398</v>
      </c>
    </row>
    <row r="13" spans="2:9" ht="15.95" customHeight="1" x14ac:dyDescent="0.25">
      <c r="B13" s="16">
        <v>9</v>
      </c>
      <c r="C13" s="17" t="s">
        <v>16</v>
      </c>
      <c r="D13" s="30">
        <v>7045</v>
      </c>
      <c r="E13" s="30">
        <v>234209</v>
      </c>
      <c r="F13" s="30">
        <v>55547</v>
      </c>
      <c r="G13" s="31">
        <f t="shared" si="0"/>
        <v>296801</v>
      </c>
      <c r="H13" s="29">
        <v>129721</v>
      </c>
      <c r="I13" s="29">
        <f t="shared" si="1"/>
        <v>426522</v>
      </c>
    </row>
    <row r="14" spans="2:9" ht="15.95" customHeight="1" x14ac:dyDescent="0.25">
      <c r="B14" s="16">
        <v>10</v>
      </c>
      <c r="C14" s="17" t="s">
        <v>17</v>
      </c>
      <c r="D14" s="30">
        <v>100</v>
      </c>
      <c r="E14" s="30">
        <v>200606</v>
      </c>
      <c r="F14" s="30">
        <v>12524</v>
      </c>
      <c r="G14" s="31">
        <f t="shared" si="0"/>
        <v>213230</v>
      </c>
      <c r="H14" s="29">
        <v>522404</v>
      </c>
      <c r="I14" s="29">
        <f t="shared" si="1"/>
        <v>735634</v>
      </c>
    </row>
    <row r="15" spans="2:9" ht="15.95" customHeight="1" x14ac:dyDescent="0.25">
      <c r="B15" s="16">
        <v>11</v>
      </c>
      <c r="C15" s="17" t="s">
        <v>18</v>
      </c>
      <c r="D15" s="30">
        <v>478</v>
      </c>
      <c r="E15" s="30">
        <v>21757</v>
      </c>
      <c r="F15" s="30">
        <v>5780</v>
      </c>
      <c r="G15" s="31">
        <f t="shared" si="0"/>
        <v>28015</v>
      </c>
      <c r="H15" s="29">
        <v>5886</v>
      </c>
      <c r="I15" s="29">
        <f t="shared" si="1"/>
        <v>33901</v>
      </c>
    </row>
    <row r="16" spans="2:9" ht="15.95" customHeight="1" x14ac:dyDescent="0.25">
      <c r="B16" s="16">
        <v>12</v>
      </c>
      <c r="C16" s="17" t="s">
        <v>19</v>
      </c>
      <c r="D16" s="30">
        <v>42105</v>
      </c>
      <c r="E16" s="30">
        <v>237403</v>
      </c>
      <c r="F16" s="30">
        <v>74528</v>
      </c>
      <c r="G16" s="31">
        <f t="shared" si="0"/>
        <v>354036</v>
      </c>
      <c r="H16" s="29">
        <v>189446</v>
      </c>
      <c r="I16" s="29">
        <f t="shared" si="1"/>
        <v>543482</v>
      </c>
    </row>
    <row r="17" spans="2:11" ht="15.95" customHeight="1" x14ac:dyDescent="0.25">
      <c r="B17" s="16">
        <v>13</v>
      </c>
      <c r="C17" s="17" t="s">
        <v>20</v>
      </c>
      <c r="D17" s="30">
        <v>27487</v>
      </c>
      <c r="E17" s="30">
        <v>27704</v>
      </c>
      <c r="F17" s="30">
        <v>4580</v>
      </c>
      <c r="G17" s="31">
        <f t="shared" si="0"/>
        <v>59771</v>
      </c>
      <c r="H17" s="29">
        <v>37535</v>
      </c>
      <c r="I17" s="29">
        <f t="shared" si="1"/>
        <v>97306</v>
      </c>
    </row>
    <row r="18" spans="2:11" ht="15.95" customHeight="1" x14ac:dyDescent="0.25">
      <c r="B18" s="16">
        <v>14</v>
      </c>
      <c r="C18" s="17" t="s">
        <v>21</v>
      </c>
      <c r="D18" s="30">
        <v>44500</v>
      </c>
      <c r="E18" s="30">
        <v>95056</v>
      </c>
      <c r="F18" s="30">
        <v>31952</v>
      </c>
      <c r="G18" s="31">
        <f t="shared" si="0"/>
        <v>171508</v>
      </c>
      <c r="H18" s="29">
        <v>49042</v>
      </c>
      <c r="I18" s="29">
        <f t="shared" si="1"/>
        <v>220550</v>
      </c>
    </row>
    <row r="19" spans="2:11" ht="15.95" customHeight="1" x14ac:dyDescent="0.25">
      <c r="B19" s="16">
        <v>15</v>
      </c>
      <c r="C19" s="17" t="s">
        <v>22</v>
      </c>
      <c r="D19" s="30">
        <v>0</v>
      </c>
      <c r="E19" s="30">
        <v>14400</v>
      </c>
      <c r="F19" s="30">
        <v>11615</v>
      </c>
      <c r="G19" s="31">
        <f t="shared" si="0"/>
        <v>26015</v>
      </c>
      <c r="H19" s="29">
        <v>19894</v>
      </c>
      <c r="I19" s="29">
        <f t="shared" si="1"/>
        <v>45909</v>
      </c>
    </row>
    <row r="20" spans="2:11" ht="15.95" customHeight="1" x14ac:dyDescent="0.25">
      <c r="B20" s="16">
        <v>16</v>
      </c>
      <c r="C20" s="17" t="s">
        <v>23</v>
      </c>
      <c r="D20" s="30">
        <v>0</v>
      </c>
      <c r="E20" s="30">
        <v>4747</v>
      </c>
      <c r="F20" s="30">
        <v>50339</v>
      </c>
      <c r="G20" s="31">
        <f t="shared" si="0"/>
        <v>55086</v>
      </c>
      <c r="H20" s="29">
        <v>12400</v>
      </c>
      <c r="I20" s="29">
        <f t="shared" si="1"/>
        <v>67486</v>
      </c>
    </row>
    <row r="21" spans="2:11" ht="15.95" customHeight="1" x14ac:dyDescent="0.25">
      <c r="B21" s="16">
        <v>17</v>
      </c>
      <c r="C21" s="17" t="s">
        <v>24</v>
      </c>
      <c r="D21" s="30">
        <v>0</v>
      </c>
      <c r="E21" s="30">
        <v>2751</v>
      </c>
      <c r="F21" s="30">
        <v>10900</v>
      </c>
      <c r="G21" s="31">
        <f t="shared" si="0"/>
        <v>13651</v>
      </c>
      <c r="H21" s="29">
        <v>1800</v>
      </c>
      <c r="I21" s="29">
        <f t="shared" si="1"/>
        <v>15451</v>
      </c>
    </row>
    <row r="22" spans="2:11" ht="15.95" customHeight="1" x14ac:dyDescent="0.25">
      <c r="B22" s="16">
        <v>18</v>
      </c>
      <c r="C22" s="17" t="s">
        <v>25</v>
      </c>
      <c r="D22" s="30">
        <v>0</v>
      </c>
      <c r="E22" s="30">
        <v>16062</v>
      </c>
      <c r="F22" s="30">
        <v>14139</v>
      </c>
      <c r="G22" s="31">
        <f t="shared" si="0"/>
        <v>30201</v>
      </c>
      <c r="H22" s="29">
        <v>9256</v>
      </c>
      <c r="I22" s="29">
        <f t="shared" si="1"/>
        <v>39457</v>
      </c>
    </row>
    <row r="23" spans="2:11" ht="15.95" customHeight="1" x14ac:dyDescent="0.25">
      <c r="B23" s="16">
        <v>19</v>
      </c>
      <c r="C23" s="17" t="s">
        <v>26</v>
      </c>
      <c r="D23" s="30">
        <v>10927</v>
      </c>
      <c r="E23" s="30">
        <v>92761</v>
      </c>
      <c r="F23" s="30">
        <v>11061</v>
      </c>
      <c r="G23" s="31">
        <f t="shared" si="0"/>
        <v>114749</v>
      </c>
      <c r="H23" s="29">
        <v>71041</v>
      </c>
      <c r="I23" s="29">
        <f t="shared" si="1"/>
        <v>185790</v>
      </c>
    </row>
    <row r="24" spans="2:11" ht="15.95" customHeight="1" x14ac:dyDescent="0.25">
      <c r="B24" s="16">
        <v>20</v>
      </c>
      <c r="C24" s="17" t="s">
        <v>27</v>
      </c>
      <c r="D24" s="30">
        <v>0</v>
      </c>
      <c r="E24" s="30">
        <v>800</v>
      </c>
      <c r="F24" s="30">
        <v>0</v>
      </c>
      <c r="G24" s="31">
        <f t="shared" si="0"/>
        <v>800</v>
      </c>
      <c r="H24" s="29">
        <v>2042</v>
      </c>
      <c r="I24" s="29">
        <f t="shared" si="1"/>
        <v>2842</v>
      </c>
    </row>
    <row r="25" spans="2:11" ht="15.95" customHeight="1" x14ac:dyDescent="0.25">
      <c r="B25" s="16">
        <v>21</v>
      </c>
      <c r="C25" s="17" t="s">
        <v>28</v>
      </c>
      <c r="D25" s="30">
        <v>146</v>
      </c>
      <c r="E25" s="30">
        <v>35818</v>
      </c>
      <c r="F25" s="30">
        <v>3792</v>
      </c>
      <c r="G25" s="31">
        <f t="shared" si="0"/>
        <v>39756</v>
      </c>
      <c r="H25" s="29">
        <v>7883</v>
      </c>
      <c r="I25" s="29">
        <f t="shared" si="1"/>
        <v>47639</v>
      </c>
    </row>
    <row r="26" spans="2:11" ht="15.95" customHeight="1" x14ac:dyDescent="0.25">
      <c r="B26" s="16">
        <v>22</v>
      </c>
      <c r="C26" s="17" t="s">
        <v>29</v>
      </c>
      <c r="D26" s="30">
        <v>11560</v>
      </c>
      <c r="E26" s="30">
        <v>117075</v>
      </c>
      <c r="F26" s="30">
        <v>20445</v>
      </c>
      <c r="G26" s="31">
        <f t="shared" si="0"/>
        <v>149080</v>
      </c>
      <c r="H26" s="29">
        <v>39358</v>
      </c>
      <c r="I26" s="29">
        <f t="shared" si="1"/>
        <v>188438</v>
      </c>
    </row>
    <row r="27" spans="2:11" ht="15.95" customHeight="1" x14ac:dyDescent="0.25">
      <c r="B27" s="16">
        <v>23</v>
      </c>
      <c r="C27" s="17" t="s">
        <v>30</v>
      </c>
      <c r="D27" s="30">
        <v>0</v>
      </c>
      <c r="E27" s="30">
        <v>3300</v>
      </c>
      <c r="F27" s="30">
        <v>0</v>
      </c>
      <c r="G27" s="31">
        <f t="shared" si="0"/>
        <v>3300</v>
      </c>
      <c r="H27" s="29">
        <v>800</v>
      </c>
      <c r="I27" s="29">
        <f t="shared" si="1"/>
        <v>4100</v>
      </c>
    </row>
    <row r="28" spans="2:11" ht="15.95" customHeight="1" x14ac:dyDescent="0.25">
      <c r="B28" s="16">
        <v>24</v>
      </c>
      <c r="C28" s="17" t="s">
        <v>72</v>
      </c>
      <c r="D28" s="30">
        <v>0</v>
      </c>
      <c r="E28" s="30">
        <v>49</v>
      </c>
      <c r="F28" s="30">
        <v>0</v>
      </c>
      <c r="G28" s="31">
        <f t="shared" si="0"/>
        <v>49</v>
      </c>
      <c r="H28" s="29">
        <v>0</v>
      </c>
      <c r="I28" s="29">
        <f t="shared" si="1"/>
        <v>49</v>
      </c>
    </row>
    <row r="29" spans="2:11" ht="15" x14ac:dyDescent="0.25">
      <c r="B29" s="6"/>
      <c r="C29" s="18" t="s">
        <v>31</v>
      </c>
      <c r="D29" s="32">
        <v>2672526</v>
      </c>
      <c r="E29" s="32">
        <v>11178231</v>
      </c>
      <c r="F29" s="32">
        <v>3063122</v>
      </c>
      <c r="G29" s="32">
        <f t="shared" ref="G29:I29" si="2">SUM(G5:G28)</f>
        <v>16913879</v>
      </c>
      <c r="H29" s="24">
        <v>10874784</v>
      </c>
      <c r="I29" s="24">
        <f t="shared" si="2"/>
        <v>27788663</v>
      </c>
    </row>
    <row r="30" spans="2:11" ht="15" x14ac:dyDescent="0.25">
      <c r="B30" s="7" t="s">
        <v>32</v>
      </c>
      <c r="C30" s="8" t="s">
        <v>33</v>
      </c>
      <c r="D30" s="30"/>
      <c r="E30" s="30"/>
      <c r="F30" s="30">
        <v>0</v>
      </c>
      <c r="G30" s="30"/>
      <c r="H30" s="3"/>
      <c r="I30" s="3"/>
    </row>
    <row r="31" spans="2:11" ht="15.95" customHeight="1" x14ac:dyDescent="0.25">
      <c r="B31" s="5">
        <v>25</v>
      </c>
      <c r="C31" s="19" t="s">
        <v>34</v>
      </c>
      <c r="D31" s="30">
        <v>38945341</v>
      </c>
      <c r="E31" s="30">
        <v>17398202</v>
      </c>
      <c r="F31" s="30">
        <v>6260263</v>
      </c>
      <c r="G31" s="31">
        <f>SUM(D31:F31)</f>
        <v>62603806</v>
      </c>
      <c r="H31" s="29">
        <v>56459916</v>
      </c>
      <c r="I31" s="29">
        <f t="shared" ref="I31:I39" si="3">G31+H31</f>
        <v>119063722</v>
      </c>
      <c r="K31" s="42"/>
    </row>
    <row r="32" spans="2:11" ht="15.95" customHeight="1" x14ac:dyDescent="0.25">
      <c r="B32" s="9">
        <v>26</v>
      </c>
      <c r="C32" s="19" t="s">
        <v>35</v>
      </c>
      <c r="D32" s="30">
        <v>307742</v>
      </c>
      <c r="E32" s="30">
        <v>132856</v>
      </c>
      <c r="F32" s="30">
        <v>27782</v>
      </c>
      <c r="G32" s="31">
        <f t="shared" ref="G32:G39" si="4">SUM(D32:F32)</f>
        <v>468380</v>
      </c>
      <c r="H32" s="29">
        <v>249016</v>
      </c>
      <c r="I32" s="29">
        <f t="shared" si="3"/>
        <v>717396</v>
      </c>
    </row>
    <row r="33" spans="2:9" ht="15.95" customHeight="1" x14ac:dyDescent="0.25">
      <c r="B33" s="9">
        <v>27</v>
      </c>
      <c r="C33" s="19" t="s">
        <v>36</v>
      </c>
      <c r="D33" s="30">
        <v>3205394</v>
      </c>
      <c r="E33" s="30">
        <v>975175</v>
      </c>
      <c r="F33" s="30">
        <v>63207</v>
      </c>
      <c r="G33" s="31">
        <f t="shared" si="4"/>
        <v>4243776</v>
      </c>
      <c r="H33" s="29">
        <v>3598245</v>
      </c>
      <c r="I33" s="29">
        <f t="shared" si="3"/>
        <v>7842021</v>
      </c>
    </row>
    <row r="34" spans="2:9" ht="15.95" customHeight="1" x14ac:dyDescent="0.25">
      <c r="B34" s="9">
        <v>28</v>
      </c>
      <c r="C34" s="19" t="s">
        <v>37</v>
      </c>
      <c r="D34" s="30">
        <v>0</v>
      </c>
      <c r="E34" s="30">
        <v>280</v>
      </c>
      <c r="F34" s="30">
        <v>362</v>
      </c>
      <c r="G34" s="31">
        <f t="shared" si="4"/>
        <v>642</v>
      </c>
      <c r="H34" s="29">
        <v>1108</v>
      </c>
      <c r="I34" s="29">
        <f t="shared" si="3"/>
        <v>1750</v>
      </c>
    </row>
    <row r="35" spans="2:9" ht="15.95" customHeight="1" x14ac:dyDescent="0.25">
      <c r="B35" s="9">
        <v>29</v>
      </c>
      <c r="C35" s="19" t="s">
        <v>38</v>
      </c>
      <c r="D35" s="30">
        <v>188592</v>
      </c>
      <c r="E35" s="30">
        <v>568997</v>
      </c>
      <c r="F35" s="30">
        <v>105193</v>
      </c>
      <c r="G35" s="31">
        <f t="shared" si="4"/>
        <v>862782</v>
      </c>
      <c r="H35" s="29">
        <v>1183424</v>
      </c>
      <c r="I35" s="29">
        <f t="shared" si="3"/>
        <v>2046206</v>
      </c>
    </row>
    <row r="36" spans="2:9" ht="15.95" customHeight="1" x14ac:dyDescent="0.25">
      <c r="B36" s="9">
        <v>30</v>
      </c>
      <c r="C36" s="19" t="s">
        <v>39</v>
      </c>
      <c r="D36" s="30">
        <v>0</v>
      </c>
      <c r="E36" s="30">
        <v>16603</v>
      </c>
      <c r="F36" s="30">
        <v>3000</v>
      </c>
      <c r="G36" s="31">
        <f t="shared" si="4"/>
        <v>19603</v>
      </c>
      <c r="H36" s="29">
        <v>7422</v>
      </c>
      <c r="I36" s="29">
        <f t="shared" si="3"/>
        <v>27025</v>
      </c>
    </row>
    <row r="37" spans="2:9" ht="15.95" customHeight="1" x14ac:dyDescent="0.25">
      <c r="B37" s="9">
        <v>31</v>
      </c>
      <c r="C37" s="19" t="s">
        <v>40</v>
      </c>
      <c r="D37" s="30">
        <v>17287</v>
      </c>
      <c r="E37" s="30">
        <v>87490</v>
      </c>
      <c r="F37" s="30">
        <v>0</v>
      </c>
      <c r="G37" s="31">
        <f t="shared" si="4"/>
        <v>104777</v>
      </c>
      <c r="H37" s="29">
        <v>42887</v>
      </c>
      <c r="I37" s="29">
        <f t="shared" si="3"/>
        <v>147664</v>
      </c>
    </row>
    <row r="38" spans="2:9" ht="15.95" customHeight="1" x14ac:dyDescent="0.25">
      <c r="B38" s="9">
        <v>32</v>
      </c>
      <c r="C38" s="19" t="s">
        <v>41</v>
      </c>
      <c r="D38" s="33">
        <v>0</v>
      </c>
      <c r="E38" s="30">
        <v>0</v>
      </c>
      <c r="F38" s="30">
        <v>2716</v>
      </c>
      <c r="G38" s="31">
        <f t="shared" si="4"/>
        <v>2716</v>
      </c>
      <c r="H38" s="29">
        <v>22089</v>
      </c>
      <c r="I38" s="29">
        <f t="shared" si="3"/>
        <v>24805</v>
      </c>
    </row>
    <row r="39" spans="2:9" ht="15.95" customHeight="1" x14ac:dyDescent="0.25">
      <c r="B39" s="9">
        <v>33</v>
      </c>
      <c r="C39" s="19" t="s">
        <v>71</v>
      </c>
      <c r="D39" s="33">
        <v>0</v>
      </c>
      <c r="E39" s="30">
        <v>0</v>
      </c>
      <c r="F39" s="30">
        <v>0</v>
      </c>
      <c r="G39" s="31">
        <f t="shared" si="4"/>
        <v>0</v>
      </c>
      <c r="H39" s="29">
        <v>2836</v>
      </c>
      <c r="I39" s="29">
        <f t="shared" si="3"/>
        <v>2836</v>
      </c>
    </row>
    <row r="40" spans="2:9" ht="15" x14ac:dyDescent="0.25">
      <c r="B40" s="10"/>
      <c r="C40" s="18" t="s">
        <v>31</v>
      </c>
      <c r="D40" s="32">
        <v>42664356</v>
      </c>
      <c r="E40" s="32">
        <v>19179603</v>
      </c>
      <c r="F40" s="32">
        <v>6462523</v>
      </c>
      <c r="G40" s="32">
        <f>SUM(G31:G39)</f>
        <v>68306482</v>
      </c>
      <c r="H40" s="24">
        <v>61566943</v>
      </c>
      <c r="I40" s="24">
        <f>SUM(I31:I39)</f>
        <v>129873425</v>
      </c>
    </row>
    <row r="41" spans="2:9" ht="15" x14ac:dyDescent="0.25">
      <c r="B41" s="7" t="s">
        <v>42</v>
      </c>
      <c r="C41" s="8" t="s">
        <v>43</v>
      </c>
      <c r="D41" s="30"/>
      <c r="E41" s="30"/>
      <c r="F41" s="30">
        <v>0</v>
      </c>
      <c r="G41" s="30"/>
      <c r="H41" s="3"/>
      <c r="I41" s="3"/>
    </row>
    <row r="42" spans="2:9" ht="15.95" customHeight="1" x14ac:dyDescent="0.25">
      <c r="B42" s="9">
        <v>34</v>
      </c>
      <c r="C42" s="19" t="s">
        <v>44</v>
      </c>
      <c r="D42" s="30">
        <v>2299600</v>
      </c>
      <c r="E42" s="30">
        <v>900735</v>
      </c>
      <c r="F42" s="30">
        <v>523693</v>
      </c>
      <c r="G42" s="31">
        <f>SUM(D42:F42)</f>
        <v>3724028</v>
      </c>
      <c r="H42" s="29">
        <v>1265104</v>
      </c>
      <c r="I42" s="29">
        <f t="shared" ref="I42:I43" si="5">G42+H42</f>
        <v>4989132</v>
      </c>
    </row>
    <row r="43" spans="2:9" ht="15.95" customHeight="1" x14ac:dyDescent="0.25">
      <c r="B43" s="9">
        <v>35</v>
      </c>
      <c r="C43" s="19" t="s">
        <v>45</v>
      </c>
      <c r="D43" s="30">
        <v>1056563</v>
      </c>
      <c r="E43" s="30">
        <v>980315</v>
      </c>
      <c r="F43" s="30">
        <v>2817</v>
      </c>
      <c r="G43" s="31">
        <f>SUM(D43:F43)</f>
        <v>2039695</v>
      </c>
      <c r="H43" s="29">
        <v>102629</v>
      </c>
      <c r="I43" s="29">
        <f t="shared" si="5"/>
        <v>2142324</v>
      </c>
    </row>
    <row r="44" spans="2:9" ht="15" x14ac:dyDescent="0.25">
      <c r="B44" s="10"/>
      <c r="C44" s="18" t="s">
        <v>46</v>
      </c>
      <c r="D44" s="32">
        <v>3356163</v>
      </c>
      <c r="E44" s="32">
        <v>1881050</v>
      </c>
      <c r="F44" s="32">
        <v>526510</v>
      </c>
      <c r="G44" s="32">
        <f t="shared" ref="G44:I44" si="6">SUM(G42:G43)</f>
        <v>5763723</v>
      </c>
      <c r="H44" s="24">
        <v>1367733</v>
      </c>
      <c r="I44" s="24">
        <f t="shared" si="6"/>
        <v>7131456</v>
      </c>
    </row>
    <row r="45" spans="2:9" ht="15" x14ac:dyDescent="0.25">
      <c r="B45" s="11" t="s">
        <v>47</v>
      </c>
      <c r="C45" s="20" t="s">
        <v>48</v>
      </c>
      <c r="D45" s="34">
        <v>48693045</v>
      </c>
      <c r="E45" s="34">
        <v>32238884</v>
      </c>
      <c r="F45" s="34">
        <v>10052155</v>
      </c>
      <c r="G45" s="34">
        <f>G29+G40+G44</f>
        <v>90984084</v>
      </c>
      <c r="H45" s="25">
        <v>73809460</v>
      </c>
      <c r="I45" s="25">
        <f>I29+I40+I44</f>
        <v>164793544</v>
      </c>
    </row>
    <row r="46" spans="2:9" ht="15" x14ac:dyDescent="0.25">
      <c r="B46" s="12" t="s">
        <v>49</v>
      </c>
      <c r="C46" s="8" t="s">
        <v>50</v>
      </c>
      <c r="D46" s="30"/>
      <c r="E46" s="30"/>
      <c r="F46" s="30">
        <v>0</v>
      </c>
      <c r="G46" s="30"/>
      <c r="H46" s="3"/>
      <c r="I46" s="3"/>
    </row>
    <row r="47" spans="2:9" ht="15.95" customHeight="1" x14ac:dyDescent="0.25">
      <c r="B47" s="9">
        <v>36</v>
      </c>
      <c r="C47" s="19" t="s">
        <v>51</v>
      </c>
      <c r="D47" s="30">
        <v>271380</v>
      </c>
      <c r="E47" s="30">
        <v>296739</v>
      </c>
      <c r="F47" s="30">
        <v>197673</v>
      </c>
      <c r="G47" s="31">
        <f t="shared" ref="G47:G56" si="7">SUM(D47:F47)</f>
        <v>765792</v>
      </c>
      <c r="H47" s="29">
        <v>368471</v>
      </c>
      <c r="I47" s="29">
        <f t="shared" ref="I47:I56" si="8">G47+H47</f>
        <v>1134263</v>
      </c>
    </row>
    <row r="48" spans="2:9" ht="15.95" customHeight="1" x14ac:dyDescent="0.25">
      <c r="B48" s="9">
        <v>37</v>
      </c>
      <c r="C48" s="19" t="s">
        <v>52</v>
      </c>
      <c r="D48" s="30">
        <v>86570</v>
      </c>
      <c r="E48" s="30">
        <v>132730</v>
      </c>
      <c r="F48" s="30">
        <v>1960</v>
      </c>
      <c r="G48" s="31">
        <f t="shared" si="7"/>
        <v>221260</v>
      </c>
      <c r="H48" s="29">
        <v>0</v>
      </c>
      <c r="I48" s="29">
        <f t="shared" si="8"/>
        <v>221260</v>
      </c>
    </row>
    <row r="49" spans="2:9" ht="15.95" customHeight="1" x14ac:dyDescent="0.25">
      <c r="B49" s="9">
        <v>38</v>
      </c>
      <c r="C49" s="19" t="s">
        <v>53</v>
      </c>
      <c r="D49" s="30">
        <v>173102</v>
      </c>
      <c r="E49" s="30">
        <v>44447</v>
      </c>
      <c r="F49" s="30">
        <v>28145</v>
      </c>
      <c r="G49" s="31">
        <f t="shared" si="7"/>
        <v>245694</v>
      </c>
      <c r="H49" s="29">
        <v>10181</v>
      </c>
      <c r="I49" s="29">
        <f t="shared" si="8"/>
        <v>255875</v>
      </c>
    </row>
    <row r="50" spans="2:9" ht="15.95" customHeight="1" x14ac:dyDescent="0.25">
      <c r="B50" s="9">
        <v>39</v>
      </c>
      <c r="C50" s="19" t="s">
        <v>54</v>
      </c>
      <c r="D50" s="30">
        <v>0</v>
      </c>
      <c r="E50" s="30">
        <v>288612</v>
      </c>
      <c r="F50" s="30">
        <v>51495</v>
      </c>
      <c r="G50" s="31">
        <f t="shared" si="7"/>
        <v>340107</v>
      </c>
      <c r="H50" s="29">
        <v>288644</v>
      </c>
      <c r="I50" s="29">
        <f t="shared" si="8"/>
        <v>628751</v>
      </c>
    </row>
    <row r="51" spans="2:9" ht="15.95" customHeight="1" x14ac:dyDescent="0.25">
      <c r="B51" s="9">
        <v>40</v>
      </c>
      <c r="C51" s="19" t="s">
        <v>55</v>
      </c>
      <c r="D51" s="30">
        <v>61144</v>
      </c>
      <c r="E51" s="30">
        <v>256066</v>
      </c>
      <c r="F51" s="30">
        <v>94619</v>
      </c>
      <c r="G51" s="31">
        <f t="shared" si="7"/>
        <v>411829</v>
      </c>
      <c r="H51" s="29">
        <v>183616</v>
      </c>
      <c r="I51" s="29">
        <f t="shared" si="8"/>
        <v>595445</v>
      </c>
    </row>
    <row r="52" spans="2:9" ht="15.95" customHeight="1" x14ac:dyDescent="0.25">
      <c r="B52" s="9">
        <v>41</v>
      </c>
      <c r="C52" s="19" t="s">
        <v>56</v>
      </c>
      <c r="D52" s="30">
        <v>0</v>
      </c>
      <c r="E52" s="30">
        <v>3750</v>
      </c>
      <c r="F52" s="30">
        <v>41556</v>
      </c>
      <c r="G52" s="31">
        <f t="shared" si="7"/>
        <v>45306</v>
      </c>
      <c r="H52" s="29">
        <v>30940</v>
      </c>
      <c r="I52" s="29">
        <f t="shared" si="8"/>
        <v>76246</v>
      </c>
    </row>
    <row r="53" spans="2:9" ht="15.95" customHeight="1" x14ac:dyDescent="0.25">
      <c r="B53" s="9">
        <v>42</v>
      </c>
      <c r="C53" s="19" t="s">
        <v>57</v>
      </c>
      <c r="D53" s="30">
        <v>11980</v>
      </c>
      <c r="E53" s="30">
        <v>661</v>
      </c>
      <c r="F53" s="30">
        <v>16722</v>
      </c>
      <c r="G53" s="31">
        <f t="shared" si="7"/>
        <v>29363</v>
      </c>
      <c r="H53" s="29">
        <v>0</v>
      </c>
      <c r="I53" s="29">
        <f t="shared" si="8"/>
        <v>29363</v>
      </c>
    </row>
    <row r="54" spans="2:9" ht="15.95" customHeight="1" x14ac:dyDescent="0.25">
      <c r="B54" s="9">
        <v>43</v>
      </c>
      <c r="C54" s="19" t="s">
        <v>58</v>
      </c>
      <c r="D54" s="30">
        <v>0</v>
      </c>
      <c r="E54" s="30">
        <v>0</v>
      </c>
      <c r="F54" s="30">
        <v>0</v>
      </c>
      <c r="G54" s="31">
        <f t="shared" si="7"/>
        <v>0</v>
      </c>
      <c r="H54" s="29">
        <v>0</v>
      </c>
      <c r="I54" s="29">
        <f t="shared" si="8"/>
        <v>0</v>
      </c>
    </row>
    <row r="55" spans="2:9" ht="15.95" customHeight="1" x14ac:dyDescent="0.25">
      <c r="B55" s="9">
        <v>44</v>
      </c>
      <c r="C55" s="19" t="s">
        <v>59</v>
      </c>
      <c r="D55" s="30">
        <v>1100</v>
      </c>
      <c r="E55" s="30">
        <v>17468</v>
      </c>
      <c r="F55" s="30">
        <v>458</v>
      </c>
      <c r="G55" s="31">
        <f t="shared" si="7"/>
        <v>19026</v>
      </c>
      <c r="H55" s="29">
        <v>4491</v>
      </c>
      <c r="I55" s="29">
        <f t="shared" si="8"/>
        <v>23517</v>
      </c>
    </row>
    <row r="56" spans="2:9" ht="15.95" customHeight="1" x14ac:dyDescent="0.25">
      <c r="B56" s="9">
        <v>45</v>
      </c>
      <c r="C56" s="19" t="s">
        <v>60</v>
      </c>
      <c r="D56" s="30">
        <v>0</v>
      </c>
      <c r="E56" s="30">
        <v>80420</v>
      </c>
      <c r="F56" s="30">
        <v>1550</v>
      </c>
      <c r="G56" s="31">
        <f t="shared" si="7"/>
        <v>81970</v>
      </c>
      <c r="H56" s="29">
        <v>12681</v>
      </c>
      <c r="I56" s="29">
        <f t="shared" si="8"/>
        <v>94651</v>
      </c>
    </row>
    <row r="57" spans="2:9" ht="15" x14ac:dyDescent="0.25">
      <c r="B57" s="10" t="s">
        <v>61</v>
      </c>
      <c r="C57" s="18" t="s">
        <v>62</v>
      </c>
      <c r="D57" s="32">
        <v>605276</v>
      </c>
      <c r="E57" s="32">
        <v>1120893</v>
      </c>
      <c r="F57" s="32">
        <v>434178</v>
      </c>
      <c r="G57" s="32">
        <f t="shared" ref="G57:I57" si="9">SUM(G47:G56)</f>
        <v>2160347</v>
      </c>
      <c r="H57" s="24">
        <v>899024</v>
      </c>
      <c r="I57" s="24">
        <f t="shared" si="9"/>
        <v>3059371</v>
      </c>
    </row>
    <row r="58" spans="2:9" ht="15" x14ac:dyDescent="0.2">
      <c r="B58" s="13" t="s">
        <v>63</v>
      </c>
      <c r="C58" s="14" t="s">
        <v>64</v>
      </c>
      <c r="D58" s="30"/>
      <c r="E58" s="30"/>
      <c r="F58" s="30">
        <v>0</v>
      </c>
      <c r="G58" s="30"/>
      <c r="H58" s="3"/>
      <c r="I58" s="3"/>
    </row>
    <row r="59" spans="2:9" ht="15.95" customHeight="1" x14ac:dyDescent="0.25">
      <c r="B59" s="9">
        <v>46</v>
      </c>
      <c r="C59" s="19" t="s">
        <v>65</v>
      </c>
      <c r="D59" s="30">
        <v>0</v>
      </c>
      <c r="E59" s="30">
        <v>148181</v>
      </c>
      <c r="F59" s="30">
        <v>22258</v>
      </c>
      <c r="G59" s="31">
        <f>SUM(D59:F59)</f>
        <v>170439</v>
      </c>
      <c r="H59" s="4">
        <v>0</v>
      </c>
      <c r="I59" s="29">
        <f t="shared" ref="I59" si="10">G59+H59</f>
        <v>170439</v>
      </c>
    </row>
    <row r="60" spans="2:9" ht="15.75" x14ac:dyDescent="0.25">
      <c r="B60" s="26" t="s">
        <v>66</v>
      </c>
      <c r="C60" s="27" t="s">
        <v>62</v>
      </c>
      <c r="D60" s="35">
        <v>0</v>
      </c>
      <c r="E60" s="35">
        <v>148181</v>
      </c>
      <c r="F60" s="35">
        <v>22258</v>
      </c>
      <c r="G60" s="35">
        <f t="shared" ref="G60:I60" si="11">G59</f>
        <v>170439</v>
      </c>
      <c r="H60" s="23">
        <v>0</v>
      </c>
      <c r="I60" s="23">
        <f t="shared" si="11"/>
        <v>170439</v>
      </c>
    </row>
    <row r="61" spans="2:9" ht="16.5" thickBot="1" x14ac:dyDescent="0.3">
      <c r="B61" s="15"/>
      <c r="C61" s="21" t="s">
        <v>67</v>
      </c>
      <c r="D61" s="36">
        <v>49298321</v>
      </c>
      <c r="E61" s="36">
        <v>33507958</v>
      </c>
      <c r="F61" s="36">
        <v>10508591</v>
      </c>
      <c r="G61" s="36">
        <f t="shared" ref="G61:I61" si="12">G60+G57+G45</f>
        <v>93314870</v>
      </c>
      <c r="H61" s="28">
        <v>74708484</v>
      </c>
      <c r="I61" s="28">
        <f t="shared" si="12"/>
        <v>168023354</v>
      </c>
    </row>
  </sheetData>
  <mergeCells count="4">
    <mergeCell ref="B2:I2"/>
    <mergeCell ref="B3:D3"/>
    <mergeCell ref="E3:G3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ACP- Achievements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J&amp;K SLBC</cp:lastModifiedBy>
  <dcterms:created xsi:type="dcterms:W3CDTF">2015-01-21T06:21:08Z</dcterms:created>
  <dcterms:modified xsi:type="dcterms:W3CDTF">2017-06-06T10:42:33Z</dcterms:modified>
</cp:coreProperties>
</file>